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mikimbp15/Desktop/"/>
    </mc:Choice>
  </mc:AlternateContent>
  <xr:revisionPtr revIDLastSave="0" documentId="13_ncr:1_{E8ED5150-CF33-0442-85FA-D15798222854}" xr6:coauthVersionLast="47" xr6:coauthVersionMax="47" xr10:uidLastSave="{00000000-0000-0000-0000-000000000000}"/>
  <bookViews>
    <workbookView xWindow="4760" yWindow="500" windowWidth="28840" windowHeight="18800" xr2:uid="{F596E039-7BF4-A34D-8ECE-2687B094FB6B}"/>
  </bookViews>
  <sheets>
    <sheet name="Home" sheetId="5" r:id="rId1"/>
    <sheet name="Summary" sheetId="23" r:id="rId2"/>
    <sheet name="Summary chart" sheetId="24" r:id="rId3"/>
    <sheet name="Radar chart" sheetId="28" r:id="rId4"/>
    <sheet name="Pivot" sheetId="27" r:id="rId5"/>
    <sheet name="Data" sheetId="22" state="hidden" r:id="rId6"/>
    <sheet name="English" sheetId="3" state="hidden" r:id="rId7"/>
    <sheet name="Italian - Italiano" sheetId="2" state="hidden" r:id="rId8"/>
    <sheet name="Spanish - Español" sheetId="8" state="hidden" r:id="rId9"/>
    <sheet name="French - Français" sheetId="6" state="hidden" r:id="rId10"/>
    <sheet name="German - Deutsch" sheetId="7" state="hidden" r:id="rId11"/>
    <sheet name="عربي (Arabic)" sheetId="29" state="hidden" r:id="rId12"/>
    <sheet name="हिंदी (Hindi)" sheetId="31" state="hidden" r:id="rId13"/>
    <sheet name="中国人 (Chinese)" sheetId="30" state="hidden" r:id="rId14"/>
    <sheet name="Русский (Russian)" sheetId="33" state="hidden" r:id="rId15"/>
    <sheet name="日本語 (Japanese)" sheetId="32" state="hidden" r:id="rId16"/>
  </sheets>
  <calcPr calcId="191029"/>
  <pivotCaches>
    <pivotCache cacheId="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3" l="1"/>
  <c r="O5" i="23"/>
  <c r="O11" i="23"/>
  <c r="O12" i="23"/>
  <c r="O13" i="23"/>
  <c r="O14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N16" i="23" s="1"/>
  <c r="J17" i="23"/>
  <c r="J18" i="23"/>
  <c r="J19" i="23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N15" i="23" s="1"/>
  <c r="O15" i="23" s="1"/>
  <c r="G16" i="23"/>
  <c r="G17" i="23"/>
  <c r="G18" i="23"/>
  <c r="G19" i="23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N19" i="23" s="1"/>
  <c r="N4" i="23"/>
  <c r="N5" i="23"/>
  <c r="N6" i="23"/>
  <c r="N7" i="23"/>
  <c r="N8" i="23"/>
  <c r="N9" i="23"/>
  <c r="N10" i="23"/>
  <c r="N11" i="23"/>
  <c r="N12" i="23"/>
  <c r="N13" i="23"/>
  <c r="N14" i="23"/>
  <c r="M3" i="23"/>
  <c r="M4" i="23"/>
  <c r="M5" i="23"/>
  <c r="M11" i="23"/>
  <c r="M12" i="23"/>
  <c r="M13" i="23"/>
  <c r="M14" i="23"/>
  <c r="M15" i="23"/>
  <c r="J2" i="23"/>
  <c r="G2" i="23"/>
  <c r="D2" i="23"/>
  <c r="N2" i="23" s="1"/>
  <c r="O2" i="23" s="1"/>
  <c r="L19" i="23"/>
  <c r="K19" i="23" s="1"/>
  <c r="L18" i="23"/>
  <c r="M18" i="23" s="1"/>
  <c r="K18" i="23"/>
  <c r="H18" i="23"/>
  <c r="E18" i="23"/>
  <c r="L17" i="23"/>
  <c r="K17" i="23" s="1"/>
  <c r="L16" i="23"/>
  <c r="M16" i="23" s="1"/>
  <c r="L15" i="23"/>
  <c r="K15" i="23" s="1"/>
  <c r="L14" i="23"/>
  <c r="E14" i="23" s="1"/>
  <c r="H14" i="23"/>
  <c r="L13" i="23"/>
  <c r="K13" i="23" s="1"/>
  <c r="L12" i="23"/>
  <c r="K12" i="23" s="1"/>
  <c r="L11" i="23"/>
  <c r="K11" i="23" s="1"/>
  <c r="E11" i="23"/>
  <c r="L10" i="23"/>
  <c r="K10" i="23" s="1"/>
  <c r="L9" i="23"/>
  <c r="K9" i="23" s="1"/>
  <c r="E9" i="23"/>
  <c r="L8" i="23"/>
  <c r="K8" i="23" s="1"/>
  <c r="L7" i="23"/>
  <c r="K7" i="23" s="1"/>
  <c r="L6" i="23"/>
  <c r="K6" i="23" s="1"/>
  <c r="L5" i="23"/>
  <c r="K5" i="23" s="1"/>
  <c r="L3" i="23"/>
  <c r="H3" i="23" s="1"/>
  <c r="L4" i="23"/>
  <c r="K4" i="23" s="1"/>
  <c r="L2" i="23"/>
  <c r="M2" i="23" s="1"/>
  <c r="E1" i="23" a="1"/>
  <c r="A1" i="27" a="1"/>
  <c r="A1" i="5" a="1"/>
  <c r="K1" i="23" a="1"/>
  <c r="H1" i="23" a="1"/>
  <c r="B1" i="23" a="1"/>
  <c r="O16" i="23" l="1"/>
  <c r="M10" i="23"/>
  <c r="O10" i="23" s="1"/>
  <c r="M9" i="23"/>
  <c r="O9" i="23" s="1"/>
  <c r="M8" i="23"/>
  <c r="O8" i="23" s="1"/>
  <c r="M7" i="23"/>
  <c r="O7" i="23" s="1"/>
  <c r="M6" i="23"/>
  <c r="O6" i="23" s="1"/>
  <c r="M19" i="23"/>
  <c r="O19" i="23" s="1"/>
  <c r="N3" i="23"/>
  <c r="O3" i="23" s="1"/>
  <c r="E16" i="23"/>
  <c r="H16" i="23"/>
  <c r="M17" i="23"/>
  <c r="N17" i="23"/>
  <c r="O17" i="23" s="1"/>
  <c r="K16" i="23"/>
  <c r="K1" i="23"/>
  <c r="H1" i="23"/>
  <c r="E1" i="23"/>
  <c r="B1" i="23"/>
  <c r="A1" i="5"/>
  <c r="A1" i="27"/>
  <c r="N18" i="23"/>
  <c r="O18" i="23" s="1"/>
  <c r="K14" i="23"/>
  <c r="E10" i="23"/>
  <c r="H10" i="23"/>
  <c r="E12" i="23"/>
  <c r="H12" i="23"/>
  <c r="K3" i="23"/>
  <c r="E8" i="23"/>
  <c r="E13" i="23"/>
  <c r="E19" i="23"/>
  <c r="E2" i="23"/>
  <c r="H4" i="23"/>
  <c r="K2" i="23"/>
  <c r="H2" i="23"/>
  <c r="H8" i="23"/>
  <c r="E15" i="23"/>
  <c r="E17" i="23"/>
  <c r="H15" i="23"/>
  <c r="H17" i="23"/>
  <c r="H19" i="23"/>
  <c r="H11" i="23"/>
  <c r="H13" i="23"/>
  <c r="H9" i="23"/>
  <c r="E7" i="23"/>
  <c r="E6" i="23"/>
  <c r="H6" i="23"/>
  <c r="E5" i="23"/>
  <c r="H5" i="23"/>
  <c r="H7" i="23"/>
  <c r="E3" i="23"/>
  <c r="E4" i="23"/>
  <c r="F28" i="22"/>
  <c r="H91" i="22"/>
  <c r="F13" i="22"/>
  <c r="H26" i="22"/>
  <c r="F18" i="22"/>
  <c r="H107" i="22"/>
  <c r="F38" i="22"/>
  <c r="F79" i="22"/>
  <c r="F102" i="22"/>
  <c r="F42" i="22"/>
  <c r="F24" i="22"/>
  <c r="H20" i="22"/>
  <c r="B17" i="23"/>
  <c r="H69" i="22"/>
  <c r="H31" i="22"/>
  <c r="B15" i="23"/>
  <c r="H32" i="22"/>
  <c r="F61" i="22"/>
  <c r="H83" i="22"/>
  <c r="B16" i="23"/>
  <c r="H58" i="22"/>
  <c r="F59" i="22"/>
  <c r="H44" i="22"/>
  <c r="F85" i="22"/>
  <c r="A5" i="5" a="1"/>
  <c r="H62" i="22"/>
  <c r="F45" i="22"/>
  <c r="F5" i="22"/>
  <c r="F107" i="22"/>
  <c r="F37" i="22"/>
  <c r="F30" i="22"/>
  <c r="H76" i="22"/>
  <c r="F98" i="22"/>
  <c r="H61" i="22"/>
  <c r="B2" i="23"/>
  <c r="H108" i="22"/>
  <c r="H41" i="22"/>
  <c r="H6" i="22"/>
  <c r="F97" i="22"/>
  <c r="A3" i="5" a="1"/>
  <c r="B4" i="23"/>
  <c r="F21" i="22"/>
  <c r="H33" i="22"/>
  <c r="H15" i="22"/>
  <c r="H23" i="22"/>
  <c r="H2" i="22"/>
  <c r="F94" i="22"/>
  <c r="H103" i="22"/>
  <c r="H25" i="22"/>
  <c r="H86" i="22"/>
  <c r="F72" i="22"/>
  <c r="H8" i="22"/>
  <c r="H47" i="22"/>
  <c r="H35" i="22"/>
  <c r="F89" i="22"/>
  <c r="H9" i="22"/>
  <c r="F49" i="22"/>
  <c r="B18" i="23"/>
  <c r="F81" i="22"/>
  <c r="H56" i="22"/>
  <c r="H3" i="22"/>
  <c r="F47" i="22"/>
  <c r="B19" i="23"/>
  <c r="F77" i="22"/>
  <c r="F73" i="22"/>
  <c r="H43" i="22"/>
  <c r="F50" i="22"/>
  <c r="F29" i="22"/>
  <c r="F75" i="22"/>
  <c r="H28" i="22"/>
  <c r="H51" i="22"/>
  <c r="F60" i="22"/>
  <c r="H67" i="22"/>
  <c r="F83" i="22"/>
  <c r="H50" i="22"/>
  <c r="A6" i="5" a="1"/>
  <c r="F36" i="22"/>
  <c r="B5" i="23"/>
  <c r="B7" i="23"/>
  <c r="H16" i="22"/>
  <c r="F53" i="22"/>
  <c r="F48" i="22"/>
  <c r="F65" i="22"/>
  <c r="F12" i="22"/>
  <c r="F95" i="22"/>
  <c r="H105" i="22"/>
  <c r="F2" i="22"/>
  <c r="F40" i="22"/>
  <c r="F34" i="22"/>
  <c r="F56" i="22"/>
  <c r="H100" i="22"/>
  <c r="H34" i="22"/>
  <c r="H71" i="22"/>
  <c r="H45" i="22"/>
  <c r="H21" i="22"/>
  <c r="H64" i="22"/>
  <c r="F100" i="22"/>
  <c r="H80" i="22"/>
  <c r="F80" i="22"/>
  <c r="H36" i="22"/>
  <c r="H40" i="22"/>
  <c r="H54" i="22"/>
  <c r="H38" i="22"/>
  <c r="H37" i="22"/>
  <c r="H59" i="22"/>
  <c r="F22" i="22"/>
  <c r="F46" i="22"/>
  <c r="H101" i="22"/>
  <c r="F92" i="22"/>
  <c r="F87" i="22"/>
  <c r="B11" i="23"/>
  <c r="H55" i="22"/>
  <c r="H85" i="22"/>
  <c r="H70" i="22"/>
  <c r="H30" i="22"/>
  <c r="H12" i="22"/>
  <c r="F71" i="22"/>
  <c r="F15" i="22"/>
  <c r="H97" i="22"/>
  <c r="H5" i="22"/>
  <c r="F86" i="22"/>
  <c r="F55" i="22"/>
  <c r="H29" i="22"/>
  <c r="B6" i="23"/>
  <c r="F99" i="22"/>
  <c r="F69" i="22"/>
  <c r="H109" i="22"/>
  <c r="H74" i="22"/>
  <c r="F82" i="22"/>
  <c r="F4" i="22"/>
  <c r="F27" i="22"/>
  <c r="B12" i="23"/>
  <c r="F58" i="22"/>
  <c r="H57" i="22"/>
  <c r="H66" i="22"/>
  <c r="F3" i="22"/>
  <c r="H106" i="22"/>
  <c r="H14" i="22"/>
  <c r="F63" i="22"/>
  <c r="H11" i="22"/>
  <c r="F93" i="22"/>
  <c r="F104" i="22"/>
  <c r="F52" i="22"/>
  <c r="H73" i="22"/>
  <c r="H72" i="22"/>
  <c r="F20" i="22"/>
  <c r="F68" i="22"/>
  <c r="F74" i="22"/>
  <c r="F105" i="22"/>
  <c r="B3" i="23"/>
  <c r="F31" i="22"/>
  <c r="F33" i="22"/>
  <c r="F51" i="22"/>
  <c r="H17" i="22"/>
  <c r="H99" i="22"/>
  <c r="F103" i="22"/>
  <c r="F96" i="22"/>
  <c r="H102" i="22"/>
  <c r="H63" i="22"/>
  <c r="F16" i="22"/>
  <c r="H65" i="22"/>
  <c r="H82" i="22"/>
  <c r="A4" i="5" a="1"/>
  <c r="F101" i="22"/>
  <c r="H49" i="22"/>
  <c r="H92" i="22"/>
  <c r="H18" i="22"/>
  <c r="H98" i="22"/>
  <c r="B14" i="23"/>
  <c r="F11" i="22"/>
  <c r="H79" i="22"/>
  <c r="H94" i="22"/>
  <c r="F109" i="22"/>
  <c r="F14" i="22"/>
  <c r="F76" i="22"/>
  <c r="B10" i="23"/>
  <c r="H13" i="22"/>
  <c r="H60" i="22"/>
  <c r="H22" i="22"/>
  <c r="H39" i="22"/>
  <c r="F26" i="22"/>
  <c r="F32" i="22"/>
  <c r="F35" i="22"/>
  <c r="B8" i="23"/>
  <c r="F67" i="22"/>
  <c r="F10" i="22"/>
  <c r="F62" i="22"/>
  <c r="F106" i="22"/>
  <c r="F70" i="22"/>
  <c r="H77" i="22"/>
  <c r="A7" i="5" a="1"/>
  <c r="F41" i="22"/>
  <c r="A2" i="5" a="1"/>
  <c r="H81" i="22"/>
  <c r="H87" i="22"/>
  <c r="F9" i="22"/>
  <c r="F6" i="22"/>
  <c r="H4" i="22"/>
  <c r="F43" i="22"/>
  <c r="F66" i="22"/>
  <c r="H19" i="22"/>
  <c r="H48" i="22"/>
  <c r="H93" i="22"/>
  <c r="F90" i="22"/>
  <c r="B13" i="23"/>
  <c r="F54" i="22"/>
  <c r="F57" i="22"/>
  <c r="F7" i="22"/>
  <c r="F44" i="22"/>
  <c r="H7" i="22"/>
  <c r="H90" i="22"/>
  <c r="F23" i="22"/>
  <c r="H75" i="22"/>
  <c r="H53" i="22"/>
  <c r="H10" i="22"/>
  <c r="H68" i="22"/>
  <c r="H95" i="22"/>
  <c r="H42" i="22"/>
  <c r="F25" i="22"/>
  <c r="H89" i="22"/>
  <c r="H96" i="22"/>
  <c r="F91" i="22"/>
  <c r="H27" i="22"/>
  <c r="F108" i="22"/>
  <c r="H24" i="22"/>
  <c r="H78" i="22"/>
  <c r="F64" i="22"/>
  <c r="F19" i="22"/>
  <c r="F39" i="22"/>
  <c r="F8" i="22"/>
  <c r="H46" i="22"/>
  <c r="F84" i="22"/>
  <c r="F17" i="22"/>
  <c r="H52" i="22"/>
  <c r="F88" i="22"/>
  <c r="B9" i="23"/>
  <c r="H84" i="22"/>
  <c r="H104" i="22"/>
  <c r="F78" i="22"/>
  <c r="H88" i="22"/>
  <c r="F19" i="28" l="1"/>
  <c r="F21" i="28"/>
  <c r="F6" i="28"/>
  <c r="F20" i="28"/>
  <c r="F14" i="28"/>
  <c r="F12" i="28"/>
  <c r="F8" i="28"/>
  <c r="F22" i="28"/>
  <c r="F18" i="28"/>
  <c r="F16" i="28"/>
  <c r="F10" i="28"/>
  <c r="F11" i="28"/>
  <c r="F13" i="28"/>
  <c r="F9" i="28"/>
  <c r="F17" i="28"/>
  <c r="F7" i="28"/>
  <c r="F15" i="28"/>
  <c r="F5" i="28"/>
  <c r="A7" i="5"/>
  <c r="A2" i="5"/>
  <c r="A5" i="5"/>
  <c r="A6" i="5"/>
  <c r="A3" i="5"/>
  <c r="A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<sst xmlns="http://schemas.openxmlformats.org/spreadsheetml/2006/main" count="2092" uniqueCount="915">
  <si>
    <t>English</t>
  </si>
  <si>
    <t>Spanish - Español</t>
  </si>
  <si>
    <t>French - Français</t>
  </si>
  <si>
    <t>German - Deutsch</t>
  </si>
  <si>
    <t>Italian - Italiano</t>
  </si>
  <si>
    <t>respondent_id</t>
  </si>
  <si>
    <t>role_id</t>
  </si>
  <si>
    <t>answer</t>
  </si>
  <si>
    <t>question</t>
  </si>
  <si>
    <t>IT</t>
  </si>
  <si>
    <t>Manager</t>
  </si>
  <si>
    <t>lang</t>
  </si>
  <si>
    <t>cat2</t>
  </si>
  <si>
    <t>cat1</t>
  </si>
  <si>
    <t>c_q</t>
  </si>
  <si>
    <t>c_a</t>
  </si>
  <si>
    <t>Excellent</t>
  </si>
  <si>
    <t>Great</t>
  </si>
  <si>
    <t>Good</t>
  </si>
  <si>
    <t>Intermediate</t>
  </si>
  <si>
    <t>Any role</t>
  </si>
  <si>
    <t>Total</t>
  </si>
  <si>
    <t>11</t>
  </si>
  <si>
    <t>12</t>
  </si>
  <si>
    <t>13</t>
  </si>
  <si>
    <t>21</t>
  </si>
  <si>
    <t>22</t>
  </si>
  <si>
    <t>23</t>
  </si>
  <si>
    <t>31</t>
  </si>
  <si>
    <t>32</t>
  </si>
  <si>
    <t>33</t>
  </si>
  <si>
    <t>41</t>
  </si>
  <si>
    <t>42</t>
  </si>
  <si>
    <t>43</t>
  </si>
  <si>
    <t>51</t>
  </si>
  <si>
    <t>52</t>
  </si>
  <si>
    <t>53</t>
  </si>
  <si>
    <t>61</t>
  </si>
  <si>
    <t>62</t>
  </si>
  <si>
    <t>63</t>
  </si>
  <si>
    <t>11A</t>
  </si>
  <si>
    <t>12A</t>
  </si>
  <si>
    <t>13A</t>
  </si>
  <si>
    <t>22A</t>
  </si>
  <si>
    <t>21A</t>
  </si>
  <si>
    <t>23A</t>
  </si>
  <si>
    <t>32A</t>
  </si>
  <si>
    <t>31A</t>
  </si>
  <si>
    <t>33A</t>
  </si>
  <si>
    <t>42A</t>
  </si>
  <si>
    <t>41A</t>
  </si>
  <si>
    <t>43A</t>
  </si>
  <si>
    <t>51A</t>
  </si>
  <si>
    <t>52A</t>
  </si>
  <si>
    <t>53A</t>
  </si>
  <si>
    <t>62A</t>
  </si>
  <si>
    <t>61A</t>
  </si>
  <si>
    <t>63A</t>
  </si>
  <si>
    <t>11B</t>
  </si>
  <si>
    <t>13B</t>
  </si>
  <si>
    <t>12B</t>
  </si>
  <si>
    <t>21B</t>
  </si>
  <si>
    <t>23B</t>
  </si>
  <si>
    <t>22B</t>
  </si>
  <si>
    <t>31B</t>
  </si>
  <si>
    <t>33B</t>
  </si>
  <si>
    <t>32B</t>
  </si>
  <si>
    <t>41B</t>
  </si>
  <si>
    <t>43B</t>
  </si>
  <si>
    <t>42B</t>
  </si>
  <si>
    <t>52B</t>
  </si>
  <si>
    <t>51B</t>
  </si>
  <si>
    <t>53B</t>
  </si>
  <si>
    <t>61B</t>
  </si>
  <si>
    <t>63B</t>
  </si>
  <si>
    <t>62B</t>
  </si>
  <si>
    <t>12C</t>
  </si>
  <si>
    <t>11C</t>
  </si>
  <si>
    <t>23C</t>
  </si>
  <si>
    <t>21C</t>
  </si>
  <si>
    <t>33C</t>
  </si>
  <si>
    <t>31C</t>
  </si>
  <si>
    <t>43C</t>
  </si>
  <si>
    <t>41C</t>
  </si>
  <si>
    <t>53C</t>
  </si>
  <si>
    <t>51C</t>
  </si>
  <si>
    <t>61C</t>
  </si>
  <si>
    <t>63C</t>
  </si>
  <si>
    <t>13C</t>
  </si>
  <si>
    <t>22C</t>
  </si>
  <si>
    <t>32C</t>
  </si>
  <si>
    <t>42C</t>
  </si>
  <si>
    <t>52C</t>
  </si>
  <si>
    <t>62C</t>
  </si>
  <si>
    <t>A - Chi utilizza e chi acquista i nostri prodotti o servizi</t>
  </si>
  <si>
    <t>11 - Il cliente finale ...</t>
  </si>
  <si>
    <t>12 - Il cliente diretto ...</t>
  </si>
  <si>
    <t>B - Chiunque ha a che fare con i nostri prodotti o servizi</t>
  </si>
  <si>
    <t>C - Solo chi acquista i nostri prodotti o servizi</t>
  </si>
  <si>
    <t>A - È chi utilizza il frutto del nostro lavoro</t>
  </si>
  <si>
    <t>C - Può essere interno o esterno all'azienda (intermediario)</t>
  </si>
  <si>
    <t>B - Potrebbe coincidere con il cliente finale</t>
  </si>
  <si>
    <t>A - Esperienza e contatto</t>
  </si>
  <si>
    <t>B - Contatto e prodotto/servizio</t>
  </si>
  <si>
    <t>C - Esperienza e qualità</t>
  </si>
  <si>
    <t>13 - I due aspetti importanti per il cliente sono:</t>
  </si>
  <si>
    <t>21 - Tra il risultato del tuo lavoro e la soddisfazione del cliente diretto o finale ...</t>
  </si>
  <si>
    <t>A - È fondamentale che ci sia un legame tra le due cose.</t>
  </si>
  <si>
    <t>B - È importante, ma non sempre necessario.</t>
  </si>
  <si>
    <t>C - È utile, ma non necessario.</t>
  </si>
  <si>
    <t>A - PreAgire, ma anche reagire per necessità e miglioramento.</t>
  </si>
  <si>
    <t>B - Preagire e reagire sono interfunzionali.</t>
  </si>
  <si>
    <t>C - PreAgire è meglio che reAgire.</t>
  </si>
  <si>
    <t>23 - Pensare ad azioni quotidiane ...</t>
  </si>
  <si>
    <t>22 - Nel nostro quotidiano è meglio ...</t>
  </si>
  <si>
    <t>A - Che aumentino la soddisfazione immediata, ma anche nel lungo termine.</t>
  </si>
  <si>
    <t>B - Che incrementino la soddisfazione nel lungo periodo.</t>
  </si>
  <si>
    <t>C - Che aumentino la soddisfazione nell'immediato.</t>
  </si>
  <si>
    <t>31 - Il linguaggio migliore da utilizzare è ...</t>
  </si>
  <si>
    <t>A - Specifico nel dipartimento, cliente con gli altri.</t>
  </si>
  <si>
    <t>B - Un misto tra specifico e cliente.</t>
  </si>
  <si>
    <t>C - Non è cosi importante considerarlo</t>
  </si>
  <si>
    <t>32 - I reclami ...</t>
  </si>
  <si>
    <t>A - Vanno risolti, ma immaginando una soluzione/esperienza permanente.</t>
  </si>
  <si>
    <t>B - Vanno risolti immediatamente.</t>
  </si>
  <si>
    <t>C - Vanno considerati, se avvengono più volte.</t>
  </si>
  <si>
    <t>33 - Il reclamo può essere ...</t>
  </si>
  <si>
    <t>A - Sia del cliente finale che del cliente diretto.</t>
  </si>
  <si>
    <t>B - Solo del cliente finale, ma si ripercuote anche sul cliente diretto.</t>
  </si>
  <si>
    <t>C - Di entrambi, ma va considerato prima quello del cliente finale.</t>
  </si>
  <si>
    <t>41 - La prospettiva cliente, ci aiuta a capire ...</t>
  </si>
  <si>
    <t>A - Quali sono gli aspetti da curare</t>
  </si>
  <si>
    <t>B - Quale aspetti considerare più di altri</t>
  </si>
  <si>
    <t>C - Il punto di vista del cliente</t>
  </si>
  <si>
    <t>42 - Contestualizzare significa ...</t>
  </si>
  <si>
    <t>A - Capire il reale uso dei nostri prodotti e servizi</t>
  </si>
  <si>
    <t>B - Capire come spiegare il miglior utilizzo al cliente</t>
  </si>
  <si>
    <t>43 - Il comportamento dei clienti ...</t>
  </si>
  <si>
    <t>A - Deve essere compatibile con il nostro lavoro</t>
  </si>
  <si>
    <t>B - Può mettere in difficoltà il nostro lavoro</t>
  </si>
  <si>
    <t>C - Evidenzia il punto di vista del cliente</t>
  </si>
  <si>
    <t>51 - Il risultato del nostro lavoro ...</t>
  </si>
  <si>
    <t>A - È dato dall'equilibrio delle esigenze interne e quelle del cliente, diretto e finale.</t>
  </si>
  <si>
    <t>B - Deve essere allineato alle aspettative del nostro interlocutore.</t>
  </si>
  <si>
    <t>C - Si basa sulle nostre competenze ed esperienza.</t>
  </si>
  <si>
    <t>52 - La responsabilità può essere condivisa ...</t>
  </si>
  <si>
    <t>A - Per avere la massima soddisfazione del cliente.</t>
  </si>
  <si>
    <t>B - Per far assumere il giusto grado di responsabilità ai nostri interlocutori.</t>
  </si>
  <si>
    <t>C - Non sempre è possibile farlo.</t>
  </si>
  <si>
    <t>53 - La suddivisione in target e la segmentazione ...</t>
  </si>
  <si>
    <t>A - Determina le giuste procedure interne.</t>
  </si>
  <si>
    <t>B - Determina le esigenze del cliente.</t>
  </si>
  <si>
    <t>C - Non sempre è attuabile nella realtà.</t>
  </si>
  <si>
    <t>61 - Le modalità di accesso del cliente ...</t>
  </si>
  <si>
    <t>A - Rendono facile e semplice entrare in contatto con noi</t>
  </si>
  <si>
    <t>B - Possono determinare anche i diversi target</t>
  </si>
  <si>
    <t>C - È una delle componenti che incide sulla soddisfazione del cliente</t>
  </si>
  <si>
    <t>62 - Essere accessibili ...</t>
  </si>
  <si>
    <t>A - Riguarda in egual modo clienti finali e diretti</t>
  </si>
  <si>
    <t>B - Incide sulla fluidità di processo</t>
  </si>
  <si>
    <t>C - Porta verso il corretto corridoio</t>
  </si>
  <si>
    <t>63 - I corridoi di "emergenza"</t>
  </si>
  <si>
    <t>A - Sono i più importanti per il cliente</t>
  </si>
  <si>
    <t>B - È importante averli predisposti al meglio</t>
  </si>
  <si>
    <t>C - Purtroppo, non sempre è possibile predisporli</t>
  </si>
  <si>
    <t>% answer</t>
  </si>
  <si>
    <t>11 - The end customer …</t>
  </si>
  <si>
    <t>A - Who uses and who purchases our products or services</t>
  </si>
  <si>
    <t>B - Anyone who deals with our products or services</t>
  </si>
  <si>
    <t>C - Only those who purchase our products or services</t>
  </si>
  <si>
    <t>12 - The direct customer ...</t>
  </si>
  <si>
    <t>A - It is those who use the fruit of our work</t>
  </si>
  <si>
    <t>B - It could coincide with the end customer</t>
  </si>
  <si>
    <t>C - It can be internal or external to the company (intermediary)</t>
  </si>
  <si>
    <t>13 - The two important aspects for the customer are:</t>
  </si>
  <si>
    <t>A - Experience and contact</t>
  </si>
  <si>
    <t>B - Contact and product/service</t>
  </si>
  <si>
    <t>C - Experience and quality</t>
  </si>
  <si>
    <t>21 - Between the result of your work and the satisfaction of the direct or final customer ...</t>
  </si>
  <si>
    <t>A - It is essential that there is a link between the two things.</t>
  </si>
  <si>
    <t>B - It is important, but not always necessary.</t>
  </si>
  <si>
    <t>C - It is useful, but not necessary.</t>
  </si>
  <si>
    <t>22 - In our daily life it is better ...</t>
  </si>
  <si>
    <t>A - Pre-Act, but also react out of necessity and improvement.</t>
  </si>
  <si>
    <t>B - Preacting and reacting are interfunctional.</t>
  </si>
  <si>
    <t>C - PreActing is better than reActing.</t>
  </si>
  <si>
    <t>23 - Think about daily actions ...</t>
  </si>
  <si>
    <t>A - That increase immediate satisfaction, but also in the long term.</t>
  </si>
  <si>
    <t>B - That increase satisfaction in the long term.</t>
  </si>
  <si>
    <t>C - That increase satisfaction immediately.</t>
  </si>
  <si>
    <t>A - Specific in the department, customer with others.</t>
  </si>
  <si>
    <t>B - A mix between specific and customer.</t>
  </si>
  <si>
    <t>C - It's not that important to consider</t>
  </si>
  <si>
    <t>32 - Complaints ...</t>
  </si>
  <si>
    <t>A - They must be resolved, but by imagining a permanent solution/experience.</t>
  </si>
  <si>
    <t>B - They must be resolved immediately.</t>
  </si>
  <si>
    <t>C - They must be considered if they occur several times.</t>
  </si>
  <si>
    <t>33 - The complaint can be ...</t>
  </si>
  <si>
    <t>A - Both of the end customer and the direct customer.</t>
  </si>
  <si>
    <t>B - Only for the end customer, but it also affects the direct customer.</t>
  </si>
  <si>
    <t>C - Both, but that of the end customer must be considered first.</t>
  </si>
  <si>
    <t>41 - The customer perspective helps us understand ...</t>
  </si>
  <si>
    <t>A - What are the aspects to take care of</t>
  </si>
  <si>
    <t>B - Which aspects to consider more than others</t>
  </si>
  <si>
    <t>C - The customer's point of view</t>
  </si>
  <si>
    <t>42 - Contextualizing means ...</t>
  </si>
  <si>
    <t>A - Understand the real use of our products and services</t>
  </si>
  <si>
    <t>B - Understand how to explain the best use to the customer</t>
  </si>
  <si>
    <t>43 - Customer behavior ...</t>
  </si>
  <si>
    <t>A - It must be compatible with our work</t>
  </si>
  <si>
    <t>B - It can make our work difficult</t>
  </si>
  <si>
    <t>C - Highlights the customer's point of view</t>
  </si>
  <si>
    <t>51 - The result of our work ...</t>
  </si>
  <si>
    <t>A - It is given by the balance of internal needs and those of the customer, direct and final.</t>
  </si>
  <si>
    <t>B - It must be aligned with the expectations of our interlocutor.</t>
  </si>
  <si>
    <t>C - It is based on our skills and experience.</t>
  </si>
  <si>
    <t>52 - Responsibility can be shared ...</t>
  </si>
  <si>
    <t>A - To have maximum customer satisfaction.</t>
  </si>
  <si>
    <t>B - To ensure that our interlocutors assume the right level of responsibility.</t>
  </si>
  <si>
    <t>C - It is not always possible to do this.</t>
  </si>
  <si>
    <t>53 - Dividing into targets and segmentation ...</t>
  </si>
  <si>
    <t>A - Determine the right internal procedures.</t>
  </si>
  <si>
    <t>B - Determine the customer's needs.</t>
  </si>
  <si>
    <t>C - It is not always feasible in reality.</t>
  </si>
  <si>
    <t>61 - Customer access methods ...</t>
  </si>
  <si>
    <t>A - They make it easy and simple to get in touch with us</t>
  </si>
  <si>
    <t>B - They can also determine the different targets</t>
  </si>
  <si>
    <t>C - It is one of the components that affects customer satisfaction</t>
  </si>
  <si>
    <t>62 - Be accessible ...</t>
  </si>
  <si>
    <t>A - It concerns end and direct customers equally</t>
  </si>
  <si>
    <t>B - Affects process fluidity</t>
  </si>
  <si>
    <t>C - Take towards the correct corridor</t>
  </si>
  <si>
    <t>63 - The "emergency" corridors</t>
  </si>
  <si>
    <t>A - They are the most important for the customer</t>
  </si>
  <si>
    <t>B - It is important to have prepared them as best as possible</t>
  </si>
  <si>
    <t>C - Unfortunately, it is not always possible to arrange</t>
  </si>
  <si>
    <t>Anejks s.a.</t>
  </si>
  <si>
    <t>Customer culture</t>
  </si>
  <si>
    <t>may 2023</t>
  </si>
  <si>
    <t>31 - The best language to use is ...</t>
  </si>
  <si>
    <t>Questions</t>
  </si>
  <si>
    <t>11 - El cliente final...</t>
  </si>
  <si>
    <t>A - Quién usa y quién compra nuestros productos o servicios</t>
  </si>
  <si>
    <t>B - Cualquier persona que trate con nuestros productos o servicios.</t>
  </si>
  <si>
    <t>C - Sólo quienes adquieren nuestros productos o servicios</t>
  </si>
  <si>
    <t>12 - El cliente directo...</t>
  </si>
  <si>
    <t>A - Son quienes aprovechan el fruto de nuestro trabajo</t>
  </si>
  <si>
    <t>B - Podría coincidir con el cliente final</t>
  </si>
  <si>
    <t>C - Puede ser interno o externo a la empresa (intermediario)</t>
  </si>
  <si>
    <t>13 - Los dos aspectos importantes para el cliente son:</t>
  </si>
  <si>
    <t>A - Experiencia y contacto</t>
  </si>
  <si>
    <t>B - Contacto y producto/servicio</t>
  </si>
  <si>
    <t>C - Experiencia y calidad</t>
  </si>
  <si>
    <t>21 - Entre el resultado de tu trabajo y la satisfacción del cliente directo o final...</t>
  </si>
  <si>
    <t>A - Es fundamental que exista un vínculo entre ambas cosas.</t>
  </si>
  <si>
    <t>B - Es importante, pero no siempre necesario.</t>
  </si>
  <si>
    <t>C - Es útil, pero no necesario.</t>
  </si>
  <si>
    <t>22 - En nuestra vida diaria es mejor...</t>
  </si>
  <si>
    <t>A - Pre-actuar, pero también reaccionar por necesidad y mejora.</t>
  </si>
  <si>
    <t>B - Preactuar y reaccionar son interfuncionales.</t>
  </si>
  <si>
    <t>C - Preactuar es mejor que reaccionar.</t>
  </si>
  <si>
    <t>23 - Piensa en las acciones diarias...</t>
  </si>
  <si>
    <t>A - Que aumenten la satisfacción inmediata, pero también a largo plazo.</t>
  </si>
  <si>
    <t>B - Que aumenten la satisfacción a largo plazo.</t>
  </si>
  <si>
    <t>C - Que aumenten la satisfacción de forma inmediata.</t>
  </si>
  <si>
    <t>31 - El mejor lenguaje a utilizar es...</t>
  </si>
  <si>
    <t>A - Específico en el departamento, cliente con otros.</t>
  </si>
  <si>
    <t>B - Una mezcla entre específico y cliente.</t>
  </si>
  <si>
    <t>C - No es tan importante considerarlo</t>
  </si>
  <si>
    <t>32 - Quejas...</t>
  </si>
  <si>
    <t>A - Hay que resolverlos, pero imaginando una solución/experiencia permanente.</t>
  </si>
  <si>
    <t>B - Deben resolverse inmediatamente.</t>
  </si>
  <si>
    <t>C - Deben considerarse si ocurren varias veces.</t>
  </si>
  <si>
    <t>33 - La denuncia puede ser...</t>
  </si>
  <si>
    <t>A - Tanto del cliente final como del cliente directo.</t>
  </si>
  <si>
    <t>B - Sólo para el cliente final, pero afecta también al cliente directo.</t>
  </si>
  <si>
    <t>C - Ambos, pero se debe considerar primero el del cliente final.</t>
  </si>
  <si>
    <t>41 - La perspectiva del cliente nos ayuda a entender...</t>
  </si>
  <si>
    <t>A - Cuáles son los aspectos a cuidar.</t>
  </si>
  <si>
    <t>B - Qué aspectos considerar más que otros</t>
  </si>
  <si>
    <t>C - El punto de vista del cliente</t>
  </si>
  <si>
    <t>42 - Contextualizar significa...</t>
  </si>
  <si>
    <t>A - Comprender el uso real de nuestros productos y servicios</t>
  </si>
  <si>
    <t>B - Entender cómo explicar el mejor uso al cliente</t>
  </si>
  <si>
    <t>43 - Comportamiento del cliente...</t>
  </si>
  <si>
    <t>A - Debe ser compatible con nuestro trabajo</t>
  </si>
  <si>
    <t>B - Puede dificultar nuestro trabajo</t>
  </si>
  <si>
    <t>C - Destaca el punto de vista del cliente.</t>
  </si>
  <si>
    <t>51 - El resultado de nuestro trabajo...</t>
  </si>
  <si>
    <t>A- Está dado por el equilibrio entre las necesidades internas y las del cliente, directas y finales.</t>
  </si>
  <si>
    <t>B - Debe estar alineado con las expectativas de nuestro interlocutor.</t>
  </si>
  <si>
    <t>C - Se basa en nuestras habilidades y experiencia.</t>
  </si>
  <si>
    <t>52 - La responsabilidad puede ser compartida...</t>
  </si>
  <si>
    <t>A - Tener la máxima satisfacción del cliente.</t>
  </si>
  <si>
    <t>B - Garantizar que nuestros interlocutores asuman el nivel adecuado de responsabilidad.</t>
  </si>
  <si>
    <t>C - No siempre es posible hacer esto.</t>
  </si>
  <si>
    <t>53 - División en objetivos y segmentación...</t>
  </si>
  <si>
    <t>A - Determinar los procedimientos internos adecuados.</t>
  </si>
  <si>
    <t>B - Determinar las necesidades del cliente.</t>
  </si>
  <si>
    <t>C - No siempre es factible en la realidad.</t>
  </si>
  <si>
    <t>61 - Métodos de acceso de clientes...</t>
  </si>
  <si>
    <t>A - Hacen que sea fácil y sencillo ponerse en contacto con nosotros</t>
  </si>
  <si>
    <t>B - También pueden determinar los diferentes objetivos.</t>
  </si>
  <si>
    <t>C - Es uno de los componentes que incide en la satisfacción del cliente.</t>
  </si>
  <si>
    <t>62 - Ser accesible...</t>
  </si>
  <si>
    <t>A - Concierne por igual a los clientes finales y directos</t>
  </si>
  <si>
    <t>B - Afecta la fluidez del proceso</t>
  </si>
  <si>
    <t>C - Puerta al pasillo correcto</t>
  </si>
  <si>
    <t>63 - Los corredores de "emergencia"</t>
  </si>
  <si>
    <t>A - Son los más importantes para el cliente</t>
  </si>
  <si>
    <t>B - Es importante haberlos preparado lo mejor posible</t>
  </si>
  <si>
    <t>C - Lamentablemente no siempre es posible concertar</t>
  </si>
  <si>
    <t>11 – Le client final…</t>
  </si>
  <si>
    <t>A - Qui utilise et qui achète nos produits ou services</t>
  </si>
  <si>
    <t>B - Toute personne qui traite nos produits ou services</t>
  </si>
  <si>
    <t>C - Uniquement ceux qui achètent nos produits ou services</t>
  </si>
  <si>
    <t>12 – Le client direct…</t>
  </si>
  <si>
    <t>A - Ce sont ceux qui utilisent le fruit de notre travail</t>
  </si>
  <si>
    <t>B - Cela pourrait coïncider avec le client final</t>
  </si>
  <si>
    <t>C - Il peut être interne ou externe à l'entreprise (intermédiaire)</t>
  </si>
  <si>
    <t>13 - Les deux aspects importants pour le client sont :</t>
  </si>
  <si>
    <t>A - Expérience et contact</t>
  </si>
  <si>
    <t>B - Contact et produit/service</t>
  </si>
  <si>
    <t>C - Expérience et qualité</t>
  </si>
  <si>
    <t>21 - Entre le résultat de votre travail et la satisfaction du client direct ou final...</t>
  </si>
  <si>
    <t>A - Il est essentiel qu'il y ait un lien entre les deux choses.</t>
  </si>
  <si>
    <t>B - C'est important, mais pas toujours nécessaire.</t>
  </si>
  <si>
    <t>C - C'est utile, mais pas nécessaire.</t>
  </si>
  <si>
    <t>22 – Dans notre quotidien c’est mieux…</t>
  </si>
  <si>
    <t>A - Pré-agir, mais aussi réagir par nécessité et amélioration.</t>
  </si>
  <si>
    <t>B - Préagir et réagir sont interfonctionnels.</t>
  </si>
  <si>
    <t>C - Préagir vaut mieux que réagir.</t>
  </si>
  <si>
    <t>23 - Pensez aux actions quotidiennes...</t>
  </si>
  <si>
    <t>A - Cela augmente la satisfaction immédiate, mais aussi à long terme.</t>
  </si>
  <si>
    <t>B - Cela augmente la satisfaction à long terme.</t>
  </si>
  <si>
    <t>C - Cela augmente immédiatement la satisfaction.</t>
  </si>
  <si>
    <t>31 - Le meilleur langage à utiliser est...</t>
  </si>
  <si>
    <t>A - Spécifique au département, client avec d'autres.</t>
  </si>
  <si>
    <t>B - Un mix entre spécifique et client.</t>
  </si>
  <si>
    <t>C - Ce n'est pas si important à considérer</t>
  </si>
  <si>
    <t>32 - Plaintes...</t>
  </si>
  <si>
    <t>A - Il faut les résoudre, mais en imaginant une solution/expérience permanente.</t>
  </si>
  <si>
    <t>B - Ils doivent être résolus immédiatement.</t>
  </si>
  <si>
    <t>C - Ils doivent être pris en compte s'ils surviennent plusieurs fois.</t>
  </si>
  <si>
    <t>33 - La plainte peut être...</t>
  </si>
  <si>
    <t>A - Tant du client final que du client direct.</t>
  </si>
  <si>
    <t>B - Uniquement pour le client final, mais cela concerne également le client direct.</t>
  </si>
  <si>
    <t>C - Les deux, mais celui du client final doit être considéré en premier.</t>
  </si>
  <si>
    <t>41 - Le point de vue du client nous aide à comprendre...</t>
  </si>
  <si>
    <t>A - Quels sont les aspects à prendre en compte</t>
  </si>
  <si>
    <t>B - Quels aspects considérer plus que d'autres</t>
  </si>
  <si>
    <t>C - Le point de vue du client</t>
  </si>
  <si>
    <t>42 - Contextualiser signifie...</t>
  </si>
  <si>
    <t>A - Comprendre l'usage réel de nos produits et services</t>
  </si>
  <si>
    <t>B - Comprendre comment expliquer la meilleure utilisation au client</t>
  </si>
  <si>
    <t>43 - Comportement des clients...</t>
  </si>
  <si>
    <t>A - Il doit être compatible avec notre travail</t>
  </si>
  <si>
    <t>B - Cela peut rendre notre travail difficile</t>
  </si>
  <si>
    <t>C - Met en valeur le point de vue du client</t>
  </si>
  <si>
    <t>51 - Le résultat de notre travail...</t>
  </si>
  <si>
    <t>A - Il est donné par l'équilibre des besoins internes et de ceux du client, directs et finaux.</t>
  </si>
  <si>
    <t>B - Il doit être aligné avec les attentes de notre interlocuteur.</t>
  </si>
  <si>
    <t>C - Il s'appuie sur nos compétences et notre expérience.</t>
  </si>
  <si>
    <t>52 - La responsabilité peut être partagée...</t>
  </si>
  <si>
    <t>A - Avoir une satisfaction client maximale.</t>
  </si>
  <si>
    <t>B - S'assurer que nos interlocuteurs assument le bon niveau de responsabilité.</t>
  </si>
  <si>
    <t>53 - Découpage en cibles et segmentation...</t>
  </si>
  <si>
    <t>A - Déterminer les bonnes procédures internes.</t>
  </si>
  <si>
    <t>B - Déterminer les besoins du client.</t>
  </si>
  <si>
    <t>C - Ce n'est pas toujours réalisable dans la réalité.</t>
  </si>
  <si>
    <t>61 - Modalités d'accès client...</t>
  </si>
  <si>
    <t>A - Ils facilitent et simplifient la prise de contact avec nous</t>
  </si>
  <si>
    <t>B - Ils peuvent également déterminer les différentes cibles</t>
  </si>
  <si>
    <t>C - C'est l'un des éléments qui affectent la satisfaction du client</t>
  </si>
  <si>
    <t>62 – Être accessible…</t>
  </si>
  <si>
    <t>A - Cela concerne indifféremment les clients finaux et directs</t>
  </si>
  <si>
    <t>B - Affecte la fluidité du processus</t>
  </si>
  <si>
    <t>C - Porte vers le bon couloir</t>
  </si>
  <si>
    <t>63 - Les couloirs "de secours"</t>
  </si>
  <si>
    <t>A - Ils sont les plus importants pour le client</t>
  </si>
  <si>
    <t>B - Il est important de les avoir préparés du mieux possible</t>
  </si>
  <si>
    <t>C - Malheureusement, il n'est pas toujours possible d'organiser</t>
  </si>
  <si>
    <t xml:space="preserve"> Customer</t>
  </si>
  <si>
    <t xml:space="preserve"> Skill</t>
  </si>
  <si>
    <t xml:space="preserve"> Period</t>
  </si>
  <si>
    <t xml:space="preserve"> Language</t>
  </si>
  <si>
    <t xml:space="preserve"> Periodo</t>
  </si>
  <si>
    <t xml:space="preserve"> Competenza</t>
  </si>
  <si>
    <t xml:space="preserve"> Cliente</t>
  </si>
  <si>
    <t xml:space="preserve"> Competencia</t>
  </si>
  <si>
    <t xml:space="preserve"> Período</t>
  </si>
  <si>
    <t xml:space="preserve"> Lengua</t>
  </si>
  <si>
    <t xml:space="preserve"> Recuerda actualizar la tabla Pivot si cambias de idioma</t>
  </si>
  <si>
    <t xml:space="preserve"> Linguaggio</t>
  </si>
  <si>
    <t xml:space="preserve"> Ricorda di aggiornare la tabella Pivot se cambi la lingua</t>
  </si>
  <si>
    <t xml:space="preserve"> Client</t>
  </si>
  <si>
    <t xml:space="preserve"> Compétence</t>
  </si>
  <si>
    <t xml:space="preserve"> Période</t>
  </si>
  <si>
    <t xml:space="preserve"> Langue</t>
  </si>
  <si>
    <t xml:space="preserve"> Pensez à mettre à jour le tableau Pivot si vous changez la langue</t>
  </si>
  <si>
    <t xml:space="preserve"> Kunde</t>
  </si>
  <si>
    <t xml:space="preserve"> Kompetenz</t>
  </si>
  <si>
    <t xml:space="preserve"> Zeitraum</t>
  </si>
  <si>
    <t xml:space="preserve"> Sprache</t>
  </si>
  <si>
    <t xml:space="preserve"> Denken Sie daran, die PivotTable zu aktualisieren, wenn Sie die Sprache ändern</t>
  </si>
  <si>
    <t xml:space="preserve"> The gray cells are editable</t>
  </si>
  <si>
    <t xml:space="preserve"> Les cellules grises sont modifiables</t>
  </si>
  <si>
    <t xml:space="preserve"> Die grauen Zellen können bearbeitet werden</t>
  </si>
  <si>
    <t xml:space="preserve"> Le celle in grigio sono modificabili</t>
  </si>
  <si>
    <t xml:space="preserve"> Las celdas grises son editables.</t>
  </si>
  <si>
    <t>11 - Der Endkunde ...</t>
  </si>
  <si>
    <t>A – Wer nutzt und wer kauft unsere Produkte oder Dienstleistungen?</t>
  </si>
  <si>
    <t>B – Jeder, der mit unseren Produkten oder Dienstleistungen zu tun hat</t>
  </si>
  <si>
    <t>C – Nur diejenigen, die unsere Produkte oder Dienstleistungen kaufen</t>
  </si>
  <si>
    <t>12 - Der direkte Kunde ...</t>
  </si>
  <si>
    <t>A – Es sind diejenigen, die die Früchte unserer Arbeit nutzen</t>
  </si>
  <si>
    <t>B – Es könnte mit dem Endkunden zusammenfallen</t>
  </si>
  <si>
    <t>13 - Die beiden wichtigen Aspekte für den Kunden sind:</t>
  </si>
  <si>
    <t>A – Erfahrung und Kontakt</t>
  </si>
  <si>
    <t>B – Kontakt und Produkt/Dienstleistung</t>
  </si>
  <si>
    <t>C – Erfahrung und Qualität</t>
  </si>
  <si>
    <t>21 - Zwischen dem Ergebnis Ihrer Arbeit und der Zufriedenheit des Direkt- oder Endkunden ...</t>
  </si>
  <si>
    <t>A – Es ist wichtig, dass zwischen den beiden Dingen ein Zusammenhang besteht.</t>
  </si>
  <si>
    <t>B – Es ist wichtig, aber nicht immer notwendig.</t>
  </si>
  <si>
    <t>C – Es ist nützlich, aber nicht notwendig.</t>
  </si>
  <si>
    <t>22 - In unserem täglichen Leben ist es besser ...</t>
  </si>
  <si>
    <t>A – Vorab handeln, aber auch aus Notwendigkeit und Verbesserung reagieren.</t>
  </si>
  <si>
    <t>B – Präagieren und Reagieren sind interfunktional.</t>
  </si>
  <si>
    <t>C – Vorab handeln ist besser als reagieren.</t>
  </si>
  <si>
    <t>23 - Denken Sie über tägliche Aktionen nach ...</t>
  </si>
  <si>
    <t>A – Das steigert die unmittelbare Zufriedenheit, aber auch langfristig.</t>
  </si>
  <si>
    <t>B – Das steigert langfristig die Zufriedenheit.</t>
  </si>
  <si>
    <t>C – Das steigert sofort die Zufriedenheit.</t>
  </si>
  <si>
    <t>31 – Die beste Sprache ist ...</t>
  </si>
  <si>
    <t>A – Spezifisch in der Abteilung, Kunde mit anderen.</t>
  </si>
  <si>
    <t>B – Eine Mischung aus spezifisch und kundenorientiert.</t>
  </si>
  <si>
    <t>C – Es ist nicht so wichtig, darüber nachzudenken</t>
  </si>
  <si>
    <t>32 - Beschwerden ...</t>
  </si>
  <si>
    <t>A – Sie müssen gelöst werden, aber durch die Vorstellung einer dauerhaften Lösung/Erfahrung.</t>
  </si>
  <si>
    <t>B – Sie müssen sofort behoben werden.</t>
  </si>
  <si>
    <t>C – Sie müssen berücksichtigt werden, wenn sie mehrmals auftreten.</t>
  </si>
  <si>
    <t>33 - Die Beschwerde kann ...</t>
  </si>
  <si>
    <t>A – Sowohl der Endkunde als auch der Direktkunde.</t>
  </si>
  <si>
    <t>B – Nur für den Endkunden, betrifft aber auch den Direktkunden.</t>
  </si>
  <si>
    <t>C – Beides, aber zuerst muss das des Endkunden berücksichtigt werden.</t>
  </si>
  <si>
    <t>41 - Die Kundenperspektive hilft uns zu verstehen ...</t>
  </si>
  <si>
    <t>A – Welche Aspekte sind zu beachten?</t>
  </si>
  <si>
    <t>B – Welche Aspekte sollten mehr als andere berücksichtigt werden?</t>
  </si>
  <si>
    <t>C – Die Sicht des Kunden</t>
  </si>
  <si>
    <t>42 - Kontextualisieren bedeutet ...</t>
  </si>
  <si>
    <t>A – Den tatsächlichen Nutzen unserer Produkte und Dienstleistungen verstehen</t>
  </si>
  <si>
    <t>B – Verstehen Sie, wie Sie dem Kunden die beste Verwendung erklären können</t>
  </si>
  <si>
    <t>43 - Kundenverhalten ...</t>
  </si>
  <si>
    <t>A – Es muss mit unserer Arbeit kompatibel sein</t>
  </si>
  <si>
    <t>B – Es kann unsere Arbeit erschweren</t>
  </si>
  <si>
    <t>C – Hebt den Standpunkt des Kunden hervor</t>
  </si>
  <si>
    <t>51 - Das Ergebnis unserer Arbeit ...</t>
  </si>
  <si>
    <t>A – Es ergibt sich aus dem Gleichgewicht zwischen internen Bedürfnissen und denen des Kunden, direkt und endgültig.</t>
  </si>
  <si>
    <t>B – Es muss mit den Erwartungen unseres Gesprächspartners übereinstimmen.</t>
  </si>
  <si>
    <t>C – Es basiert auf unseren Fähigkeiten und Erfahrungen.</t>
  </si>
  <si>
    <t>52 - Verantwortung kann geteilt werden ...</t>
  </si>
  <si>
    <t>A – Um maximale Kundenzufriedenheit zu erreichen.</t>
  </si>
  <si>
    <t>B – Um sicherzustellen, dass unsere Gesprächspartner das richtige Maß an Verantwortung übernehmen.</t>
  </si>
  <si>
    <t>C – Dies ist nicht immer möglich.</t>
  </si>
  <si>
    <t>53 - Aufteilung in Ziele und Segmentierung ...</t>
  </si>
  <si>
    <t>A – Bestimmen Sie die richtigen internen Verfahren.</t>
  </si>
  <si>
    <t>B – Bestimmen Sie die Bedürfnisse des Kunden.</t>
  </si>
  <si>
    <t>C – Es ist in der Realität nicht immer machbar.</t>
  </si>
  <si>
    <t>61 - Kundenzugriffsmethoden ...</t>
  </si>
  <si>
    <t>A – Sie machen es einfach und unkompliziert, mit uns in Kontakt zu treten</t>
  </si>
  <si>
    <t>B – Sie können auch die verschiedenen Ziele bestimmen</t>
  </si>
  <si>
    <t>C – Es ist eine der Komponenten, die die Kundenzufriedenheit beeinflussen</t>
  </si>
  <si>
    <t>62 - Seien Sie zugänglich ...</t>
  </si>
  <si>
    <t>A – Es betrifft End- und Direktkunden gleichermaßen</t>
  </si>
  <si>
    <t>B – Beeinflusst die Prozessflüssigkeit</t>
  </si>
  <si>
    <t>C – Tür zum richtigen Korridor</t>
  </si>
  <si>
    <t>63 – Die „Notfall“-Korridore</t>
  </si>
  <si>
    <t>A – Sie sind für den Kunden am wichtigsten</t>
  </si>
  <si>
    <t>B – Es ist wichtig, sie bestmöglich vorbereitet zu haben</t>
  </si>
  <si>
    <t>C – Leider ist es nicht immer möglich, einen Termin zu vereinbaren</t>
  </si>
  <si>
    <t>أ - من يستخدم منتجاتنا أو خدماتنا ومن يشتريها</t>
  </si>
  <si>
    <t>11- العميل النهائي…</t>
  </si>
  <si>
    <t>ب - أي شخص يتعامل مع منتجاتنا أو خدماتنا</t>
  </si>
  <si>
    <t>ج - فقط أولئك الذين يشترون منتجاتنا أو خدماتنا</t>
  </si>
  <si>
    <t>12- العميل المباشر ...</t>
  </si>
  <si>
    <t>أ- هم الذين يستغلون ثمرة عملنا</t>
  </si>
  <si>
    <t>ب- يمكن أن يتزامن مع العميل النهائي</t>
  </si>
  <si>
    <t>ج - يمكن أن يكون داخلي أو خارجي للشركة (الوسيط)</t>
  </si>
  <si>
    <t>13- الجانبان المهمان بالنسبة للعميل هما:</t>
  </si>
  <si>
    <t>أ- الخبرة والاتصال</t>
  </si>
  <si>
    <t>ب - الاتصال والمنتج/الخدمة</t>
  </si>
  <si>
    <t>ج- الخبرة والجودة</t>
  </si>
  <si>
    <t>21- بين نتيجة عملك ورضا العميل المباشر أو النهائي...</t>
  </si>
  <si>
    <t>أ- لا بد من وجود صلة بين الأمرين.</t>
  </si>
  <si>
    <t>ب - من المهم، ولكن ليس ضروريا دائما.</t>
  </si>
  <si>
    <t>ج- إنه مفيد، لكنه ليس ضرورياً.</t>
  </si>
  <si>
    <t>22- في حياتنا اليومية الأفضل..</t>
  </si>
  <si>
    <t>أ - التصرف المسبق، ولكن أيضًا التفاعل بدافع الضرورة والتحسين.</t>
  </si>
  <si>
    <t>ب - الفعل والتفاعل متداخلان.</t>
  </si>
  <si>
    <t>ج- الفعل أفضل من الفعل.</t>
  </si>
  <si>
    <t>23- فكر في التصرفات اليومية...</t>
  </si>
  <si>
    <t>أ- أن ذلك يزيد من الرضا الفوري، ولكن أيضاً على المدى الطويل.</t>
  </si>
  <si>
    <t>ب- أن يزيد الرضا على المدى الطويل.</t>
  </si>
  <si>
    <t>ج- أن يزيد الرضا فوراً.</t>
  </si>
  <si>
    <t>31- أفضل لغة للاستخدام هي ...</t>
  </si>
  <si>
    <t>أ - خاص بالقسم، عميل مع الآخرين.</t>
  </si>
  <si>
    <t>ب - المزج بين المحدد والعميل.</t>
  </si>
  <si>
    <t>ج- ليس الأمر بهذه الأهمية في الاعتبار</t>
  </si>
  <si>
    <t>32 - الشكاوى ...</t>
  </si>
  <si>
    <t>أ- يجب حلها ولكن من خلال تصور حل/تجربة دائمة.</t>
  </si>
  <si>
    <t>ب- يجب حلها فوراً.</t>
  </si>
  <si>
    <t>ج- يجب مراعاتها إذا تكررت عدة مرات.</t>
  </si>
  <si>
    <t>33 - يمكن أن تكون الشكوى ...</t>
  </si>
  <si>
    <t>أ- كل من العميل النهائي والعميل المباشر.</t>
  </si>
  <si>
    <t>ب - فقط للعميل النهائي، ولكنه يؤثر أيضًا على العميل المباشر.</t>
  </si>
  <si>
    <t>ج - كلاهما، ولكن يجب مراعاة مصلحة العميل النهائي أولاً.</t>
  </si>
  <si>
    <t>41 - منظور العميل يساعدنا على فهم ...</t>
  </si>
  <si>
    <t>أ- ما هي الجوانب التي يجب الاهتمام بها</t>
  </si>
  <si>
    <t>ب- ما هي الجوانب التي يجب مراعاتها أكثر من غيرها</t>
  </si>
  <si>
    <t>ج- وجهة نظر العميل</t>
  </si>
  <si>
    <t>42 - وسائل السياقة ...</t>
  </si>
  <si>
    <t>أ - فهم الاستخدام الحقيقي لمنتجاتنا وخدماتنا</t>
  </si>
  <si>
    <t>ب- فهم كيفية شرح الاستخدام الأمثل للعميل</t>
  </si>
  <si>
    <t>43- سلوك العملاء...</t>
  </si>
  <si>
    <t>أ- يجب أن يكون متوافقًا مع عملنا</t>
  </si>
  <si>
    <t>ب- يمكن أن يجعل عملنا صعباً</t>
  </si>
  <si>
    <t>ج- يسلط الضوء على وجهة نظر العميل</t>
  </si>
  <si>
    <t>51- نتيجة عملنا ...</t>
  </si>
  <si>
    <t>أ- يتم تقديمه من خلال الموازنة بين الاحتياجات الداخلية واحتياجات العميل المباشرة والنهائية.</t>
  </si>
  <si>
    <t>ب- يجب أن يتوافق مع توقعات محاورنا.</t>
  </si>
  <si>
    <t>ج - يعتمد على مهاراتنا وخبراتنا.</t>
  </si>
  <si>
    <t>52- المسؤولية يمكن تقاسمها...</t>
  </si>
  <si>
    <t>أ - الحصول على أقصى قدر من رضا العملاء.</t>
  </si>
  <si>
    <t>ب - التأكد من أن محاورينا يتحملون المستوى المناسب من المسؤولية.</t>
  </si>
  <si>
    <t>ج- ليس من الممكن دائما القيام بذلك.</t>
  </si>
  <si>
    <t>53 - التقسيم إلى الأهداف والتجزئة ...</t>
  </si>
  <si>
    <t>أ- تحديد الإجراءات الداخلية الصحيحة.</t>
  </si>
  <si>
    <t>ب- تحديد احتياجات العميل.</t>
  </si>
  <si>
    <t>ج- لا يكون ذلك ممكناً على أرض الواقع دائماً.</t>
  </si>
  <si>
    <t>61 - طرق وصول العملاء ...</t>
  </si>
  <si>
    <t>ج - إنهم يجعلون من السهل والبسيط الاتصال بنا</t>
  </si>
  <si>
    <t>ب- يمكنهم أيضًا تحديد الأهداف المختلفة</t>
  </si>
  <si>
    <t>ج- يعد من المكونات التي تؤثر على رضا العملاء</t>
  </si>
  <si>
    <t>62 - كن متاحا ...</t>
  </si>
  <si>
    <t>أ- يتعلق الأمر بالعملاء النهائيين والمباشرين على قدم المساواة</t>
  </si>
  <si>
    <t>ب - يؤثر على سيولة العملية</t>
  </si>
  <si>
    <t>ج- باب الممر الصحيح</t>
  </si>
  <si>
    <t>63- ممرات "الطوارئ".</t>
  </si>
  <si>
    <t>أ- أنها الأكثر أهمية بالنسبة للعميل</t>
  </si>
  <si>
    <t>ب - من المهم إعدادهم على أفضل وجه ممكن</t>
  </si>
  <si>
    <t>عميل</t>
  </si>
  <si>
    <t>كفاءة</t>
  </si>
  <si>
    <t>فترة</t>
  </si>
  <si>
    <t>لغة</t>
  </si>
  <si>
    <t>الخلايا باللون الرمادي قابلة للتحرير</t>
  </si>
  <si>
    <t>تذكر تحديث PivotTable إذا قمت بتغيير اللغة</t>
  </si>
  <si>
    <t>عربي (Arabic)</t>
  </si>
  <si>
    <t>تقرير</t>
  </si>
  <si>
    <t>ممتاز</t>
  </si>
  <si>
    <t>RAPPORTO</t>
  </si>
  <si>
    <t>Eccellente</t>
  </si>
  <si>
    <t>Buono</t>
  </si>
  <si>
    <t>Ottimo</t>
  </si>
  <si>
    <t>Report</t>
  </si>
  <si>
    <t>سؤال</t>
  </si>
  <si>
    <t>عظيم</t>
  </si>
  <si>
    <t>جيد</t>
  </si>
  <si>
    <t>Domande</t>
  </si>
  <si>
    <t xml:space="preserve"> Remember to update the pivot table if you change language</t>
  </si>
  <si>
    <t>ج - لسوء الحظ، ليس من الممكن دائما ترتيبها</t>
  </si>
  <si>
    <t>Rapport</t>
  </si>
  <si>
    <t>Super</t>
  </si>
  <si>
    <t>Bien</t>
  </si>
  <si>
    <t>Informe</t>
  </si>
  <si>
    <t>Preguntas</t>
  </si>
  <si>
    <t>Excelente</t>
  </si>
  <si>
    <t>Óptimo</t>
  </si>
  <si>
    <t>Bueno</t>
  </si>
  <si>
    <t>Bericht</t>
  </si>
  <si>
    <t>Fragen</t>
  </si>
  <si>
    <t>Exzellent</t>
  </si>
  <si>
    <t>Großartig</t>
  </si>
  <si>
    <t>Gut</t>
  </si>
  <si>
    <t>中国人 (Chinese)</t>
  </si>
  <si>
    <t>हिंदी (Hindi)</t>
  </si>
  <si>
    <t>Русский (Russian)</t>
  </si>
  <si>
    <t>11 - 最终客户...</t>
  </si>
  <si>
    <t>A - 谁使用和谁购买我们的产品或服务</t>
  </si>
  <si>
    <t>B - 任何与我们的产品或服务打交道的人</t>
  </si>
  <si>
    <t>C - 仅那些购买我们的产品或服务的人</t>
  </si>
  <si>
    <t>12 - 直接客户...</t>
  </si>
  <si>
    <t>A - 是那些使用我们工作成果的人</t>
  </si>
  <si>
    <t>B - 它可能与最终客户一致</t>
  </si>
  <si>
    <t>C - 可以是公司内部或外部（中介）</t>
  </si>
  <si>
    <t>13 - 对客户来说两个重要的方面是：</t>
  </si>
  <si>
    <t>A - 经验和联系方式</t>
  </si>
  <si>
    <t>B - 联系方式和产品/服务</t>
  </si>
  <si>
    <t>C——经验和品质</t>
  </si>
  <si>
    <t>21 - 在你的工作结果和直接或最终客户的满意度之间......</t>
  </si>
  <si>
    <t>答 - 这两件事之间必须存在联系。</t>
  </si>
  <si>
    <t>B——这很重要，但并不总是必要的。</t>
  </si>
  <si>
    <t>C——有用，但不是必需的。</t>
  </si>
  <si>
    <t>22 - 在我们的日常生活中，更好的是......</t>
  </si>
  <si>
    <t>A - Pre-Act，但也出于必要和改进而做出反应。</t>
  </si>
  <si>
    <t>B - 预反应和反应是相互作用的。</t>
  </si>
  <si>
    <t>C - 预行动比反应更好。</t>
  </si>
  <si>
    <t>23 - 思考日常行动......</t>
  </si>
  <si>
    <t>A - 既能提高即时满意度，又能提高长期满意度。</t>
  </si>
  <si>
    <t>B - 从长远来看提高满意度。</t>
  </si>
  <si>
    <t>C - 立即提高满意度。</t>
  </si>
  <si>
    <t>31 - 最好使用的语言是......</t>
  </si>
  <si>
    <t>A - 特定于部门，客户与其他人。</t>
  </si>
  <si>
    <t>B - 特定和客户之间的混合。</t>
  </si>
  <si>
    <t>C - 考虑的并不那么重要</t>
  </si>
  <si>
    <t>32 - 投诉...</t>
  </si>
  <si>
    <t>答 - 必须通过想象一个永久的解决方案/经验来解决它们。</t>
  </si>
  <si>
    <t>B - 必须立即解决。</t>
  </si>
  <si>
    <t>C - 如果它们出现多次，则必须予以考虑。</t>
  </si>
  <si>
    <t>33 - 投诉可以是...</t>
  </si>
  <si>
    <t>A - 最终客户和直接客户。</t>
  </si>
  <si>
    <t>B——仅针对最终客户，但也影响直接客户。</t>
  </si>
  <si>
    <t>C - 两者都有，但必须首先考虑最终客户。</t>
  </si>
  <si>
    <t>41 - 客户视角帮助我们理解......</t>
  </si>
  <si>
    <t>A-需要注意哪些方面</t>
  </si>
  <si>
    <t>B - 哪些方面比其他方面要多考虑</t>
  </si>
  <si>
    <t>C——客户的观点</t>
  </si>
  <si>
    <t>42 - 情境化意味着......</t>
  </si>
  <si>
    <t>A - 了解我们产品和服务的真实用途</t>
  </si>
  <si>
    <t>B - 了解如何向客户解释最佳用途</t>
  </si>
  <si>
    <t>43 - 客户行为...</t>
  </si>
  <si>
    <t>A - 它必须与我们的工作兼容</t>
  </si>
  <si>
    <t>B - 它会让我们的工作变得困难</t>
  </si>
  <si>
    <t>C——突出客户的观点</t>
  </si>
  <si>
    <t>51 - 我们的工作成果......</t>
  </si>
  <si>
    <t>A - 它是由内部需求和客户的直接和最终需求的平衡给出的。</t>
  </si>
  <si>
    <t>B - 它必须符合我们对话者的期望。</t>
  </si>
  <si>
    <t>C - 它基于我们的技能和经验。</t>
  </si>
  <si>
    <t>52 - 责任可以共同承担...</t>
  </si>
  <si>
    <t>A - 获得最大的客户满意度。</t>
  </si>
  <si>
    <t>B - 确保我们的对话者承担适当的责任。</t>
  </si>
  <si>
    <t>C - 并不总是可以做到这一点。</t>
  </si>
  <si>
    <t>53 - 划分目标和细分...</t>
  </si>
  <si>
    <t>A - 确定正确的内部程序。</t>
  </si>
  <si>
    <t>B——确定客户的需求。</t>
  </si>
  <si>
    <t>C - 这在现实中并不总是可行的。</t>
  </si>
  <si>
    <t>61 - 客户访问方法...</t>
  </si>
  <si>
    <t>A - 他们让与我们取得联系变得轻松简单</t>
  </si>
  <si>
    <t>B - 他们还可以确定不同的目标</t>
  </si>
  <si>
    <t>C——影响客户满意度的因素之一</t>
  </si>
  <si>
    <t>62 - 无障碍...</t>
  </si>
  <si>
    <t>A - 它同样涉及最终客户和直接客户</t>
  </si>
  <si>
    <t>B - 影响过程流动性</t>
  </si>
  <si>
    <t>C - 通往正确走廊的门</t>
  </si>
  <si>
    <t>63 - “紧急”走廊</t>
  </si>
  <si>
    <t>A - 它们对客户来说是最重要的</t>
  </si>
  <si>
    <t>B - 尽可能做好准备很重要</t>
  </si>
  <si>
    <t>C - 不幸的是，并不总是可以安排它们</t>
  </si>
  <si>
    <t>顾客</t>
  </si>
  <si>
    <t>权限</t>
  </si>
  <si>
    <t>时期</t>
  </si>
  <si>
    <t>语言</t>
  </si>
  <si>
    <t>灰色单元格可编辑</t>
  </si>
  <si>
    <t>如果更改语言，请记住更新数据透视表</t>
  </si>
  <si>
    <t>关系</t>
  </si>
  <si>
    <t>要求</t>
  </si>
  <si>
    <t>出色的</t>
  </si>
  <si>
    <t>最佳的</t>
  </si>
  <si>
    <t>好的</t>
  </si>
  <si>
    <t>11 - अंतिम ग्राहक...</t>
  </si>
  <si>
    <t>ए - हमारे उत्पादों या सेवाओं का उपयोग कौन करता है और कौन खरीदता है</t>
  </si>
  <si>
    <t>बी - कोई भी जो हमारे उत्पादों या सेवाओं से संबंधित है</t>
  </si>
  <si>
    <t>सी - केवल वे जो हमारे उत्पाद या सेवाएँ खरीदते हैं</t>
  </si>
  <si>
    <t>12 - प्रत्यक्ष ग्राहक...</t>
  </si>
  <si>
    <t>बी - यह अंतिम ग्राहक के साथ मेल खा सकता है</t>
  </si>
  <si>
    <t>सी - यह कंपनी के लिए आंतरिक या बाहरी हो सकता है (मध्यस्थ)</t>
  </si>
  <si>
    <t>13 - ग्राहक के लिए दो महत्वपूर्ण पहलू हैं:</t>
  </si>
  <si>
    <t>ए - अनुभव और संपर्क</t>
  </si>
  <si>
    <t>बी - संपर्क और उत्पाद/सेवा</t>
  </si>
  <si>
    <t>सी - अनुभव और गुणवत्ता</t>
  </si>
  <si>
    <t>21 - आपके कार्य के परिणाम और प्रत्यक्ष या अंतिम ग्राहक की संतुष्टि के बीच...</t>
  </si>
  <si>
    <t>बी - यह महत्वपूर्ण है, लेकिन हमेशा आवश्यक नहीं।</t>
  </si>
  <si>
    <t>सी - यह उपयोगी है, लेकिन आवश्यक नहीं है.</t>
  </si>
  <si>
    <t>22-हमारे दैनिक जीवन में यह बेहतर है...</t>
  </si>
  <si>
    <t>बी - उपदेश देना और प्रतिक्रिया करना परस्पर क्रियात्मक है।</t>
  </si>
  <si>
    <t>सी - अभिनय करना प्रतिक्रिया करने से बेहतर है।</t>
  </si>
  <si>
    <t>23 - दैनिक कार्यों के बारे में सोचें...</t>
  </si>
  <si>
    <t>ए - इससे तात्कालिक संतुष्टि बढ़ती है, लेकिन दीर्घकालिक संतुष्टि भी।</t>
  </si>
  <si>
    <t>बी - इससे लंबी अवधि में संतुष्टि बढ़ती है।</t>
  </si>
  <si>
    <t>सी - इससे तुरंत संतुष्टि बढ़ती है।</t>
  </si>
  <si>
    <t>31 - उपयोग करने के लिए सबसे अच्छी भाषा है...</t>
  </si>
  <si>
    <t>ए - विभाग में विशिष्ट, दूसरों के साथ ग्राहक।</t>
  </si>
  <si>
    <t>बी - विशिष्ट और ग्राहक के बीच मिश्रण।</t>
  </si>
  <si>
    <t>सी - इस पर विचार करना इतना महत्वपूर्ण नहीं है</t>
  </si>
  <si>
    <t>32 - शिकायतें...</t>
  </si>
  <si>
    <t>उ - इनका समाधान तो होना ही चाहिए, लेकिन स्थायी समाधान/अनुभव की कल्पना करके।</t>
  </si>
  <si>
    <t>बी - इनका तुरंत समाधान होना चाहिए।</t>
  </si>
  <si>
    <t>सी - यदि वे कई बार होते हैं तो उन पर विचार किया जाना चाहिए।</t>
  </si>
  <si>
    <t>33 - शिकायत हो सकती है...</t>
  </si>
  <si>
    <t>ए - अंतिम ग्राहक और प्रत्यक्ष ग्राहक दोनों।</t>
  </si>
  <si>
    <t>बी - केवल अंतिम ग्राहक के लिए, लेकिन यह प्रत्यक्ष ग्राहक को भी प्रभावित करता है।</t>
  </si>
  <si>
    <t>सी - दोनों, लेकिन अंतिम ग्राहक के बारे में पहले विचार किया जाना चाहिए।</t>
  </si>
  <si>
    <t>41 - ग्राहक परिप्रेक्ष्य हमें समझने में मदद करता है...</t>
  </si>
  <si>
    <t>बी - दूसरों की तुलना में किन पहलुओं पर अधिक विचार करना है</t>
  </si>
  <si>
    <t>सी - ग्राहक का दृष्टिकोण</t>
  </si>
  <si>
    <t>42 - प्रासंगिकता का अर्थ है...</t>
  </si>
  <si>
    <t>ए - हमारे उत्पादों और सेवाओं के वास्तविक उपयोग को समझें</t>
  </si>
  <si>
    <t>बी - समझें कि ग्राहक को सर्वोत्तम उपयोग कैसे समझाया जाए</t>
  </si>
  <si>
    <t>43 - ग्राहक व्यवहार...</t>
  </si>
  <si>
    <t>बी - यह हमारे काम को कठिन बना सकता है</t>
  </si>
  <si>
    <t>सी - ग्राहक के दृष्टिकोण पर प्रकाश डालता है</t>
  </si>
  <si>
    <t>ए - यह वे हैं जो हमारे काम के फल का उपयोग करते हैं</t>
  </si>
  <si>
    <t>ए - दोनों चीजों के बीच संबंध होना जरूरी है।</t>
  </si>
  <si>
    <t>ए - हमारे दैनिक जीवन में यह बेहतर है...</t>
  </si>
  <si>
    <t>ए - किन पहलुओं का ध्यान रखना है</t>
  </si>
  <si>
    <t>ए - यह हमारे काम के अनुकूल होना चाहिए</t>
  </si>
  <si>
    <t>51 - हमारे काम का नतीजा...</t>
  </si>
  <si>
    <t>ए - यह प्रत्यक्ष और अंतिम, आंतरिक जरूरतों और ग्राहक की जरूरतों के संतुलन द्वारा दिया जाता है।</t>
  </si>
  <si>
    <t>बी - इसे हमारे वार्ताकार की अपेक्षाओं के अनुरूप होना चाहिए।</t>
  </si>
  <si>
    <t>सी - यह हमारे कौशल और अनुभव पर आधारित है।</t>
  </si>
  <si>
    <t>52 - जिम्मेदारी साझा की जा सकती है...</t>
  </si>
  <si>
    <t>ए - अधिकतम ग्राहक संतुष्टि प्राप्त करना।</t>
  </si>
  <si>
    <t>बी - यह सुनिश्चित करने के लिए कि हमारे वार्ताकार सही स्तर की जिम्मेदारी लें।</t>
  </si>
  <si>
    <t>सी - ऐसा करना हमेशा संभव नहीं होता.</t>
  </si>
  <si>
    <t>53 - लक्ष्य और विभाजन में विभाजन ...</t>
  </si>
  <si>
    <t>ए - सही आंतरिक प्रक्रियाओं का निर्धारण करें।</t>
  </si>
  <si>
    <t>बी - ग्राहक की ज़रूरतें निर्धारित करें।</t>
  </si>
  <si>
    <t>सी - वास्तविकता में यह हमेशा संभव नहीं है।</t>
  </si>
  <si>
    <t>61 - ग्राहक पहुंच के तरीके...</t>
  </si>
  <si>
    <t>ए - वे हमसे संपर्क करना आसान और सरल बनाते हैं</t>
  </si>
  <si>
    <t>बी - वे विभिन्न लक्ष्य भी निर्धारित कर सकते हैं</t>
  </si>
  <si>
    <t>सी - यह उन घटकों में से एक है जो ग्राहकों की संतुष्टि को प्रभावित करता है</t>
  </si>
  <si>
    <t>62 - सुलभ बनें...</t>
  </si>
  <si>
    <t>ए - यह अंतिम और प्रत्यक्ष ग्राहकों से समान रूप से संबंधित है</t>
  </si>
  <si>
    <t>बी - प्रक्रिया की तरलता को प्रभावित करता है</t>
  </si>
  <si>
    <t>सी - सही गलियारे का दरवाजा</t>
  </si>
  <si>
    <t>63 - "आपातकालीन" गलियारे</t>
  </si>
  <si>
    <t>ए - ये ग्राहक के लिए सबसे महत्वपूर्ण हैं</t>
  </si>
  <si>
    <t>बी - उन्हें यथासंभव सर्वोत्तम तरीके से तैयार करना महत्वपूर्ण है</t>
  </si>
  <si>
    <t>सी - दुर्भाग्य से, उन्हें व्यवस्थित करना हमेशा संभव नहीं होता है</t>
  </si>
  <si>
    <t xml:space="preserve"> ग्राहक</t>
  </si>
  <si>
    <t xml:space="preserve"> क्षमता</t>
  </si>
  <si>
    <t xml:space="preserve"> अवधि</t>
  </si>
  <si>
    <t xml:space="preserve"> भाषा</t>
  </si>
  <si>
    <t>ग्रे रंग की कोशिकाएँ संपादन योग्य हैं</t>
  </si>
  <si>
    <t>यदि आप भाषा बदलते हैं तो PivotTable को अपडेट करना याद रखें</t>
  </si>
  <si>
    <t>संबंध</t>
  </si>
  <si>
    <t>अनुरोध</t>
  </si>
  <si>
    <t>उत्कृष्ट</t>
  </si>
  <si>
    <t>इष्टतम</t>
  </si>
  <si>
    <t>अच्छा</t>
  </si>
  <si>
    <t xml:space="preserve"> Клиент</t>
  </si>
  <si>
    <t xml:space="preserve"> Компетентность</t>
  </si>
  <si>
    <t xml:space="preserve"> Период</t>
  </si>
  <si>
    <t xml:space="preserve"> Язык</t>
  </si>
  <si>
    <t>Ячейки серого цвета доступны для редактирования.</t>
  </si>
  <si>
    <t>Не забудьте обновить сводную таблицу, если вы меняете язык.</t>
  </si>
  <si>
    <t>ОТНОШЕНИЕ</t>
  </si>
  <si>
    <t>Запросы</t>
  </si>
  <si>
    <t>Оптимальный</t>
  </si>
  <si>
    <t>Хороший</t>
  </si>
  <si>
    <t>Отличный</t>
  </si>
  <si>
    <t>11 - Конечный покупатель...</t>
  </si>
  <si>
    <t>А – Кто использует и кто покупает наши продукты или услуги</t>
  </si>
  <si>
    <t>B – Любой, кто имеет дело с нашими продуктами или услугами.</t>
  </si>
  <si>
    <t>C – Только те, кто покупает наши продукты или услуги.</t>
  </si>
  <si>
    <t>12 - Прямой заказчик...</t>
  </si>
  <si>
    <t>А – Это те, кто пользуется плодами нашего труда</t>
  </si>
  <si>
    <t>Б – Это может совпадать с конечным потребителем</t>
  </si>
  <si>
    <t>C – Может быть внутренним или внешним по отношению к компании (посредником)</t>
  </si>
  <si>
    <t>13 - Двумя важными аспектами для клиента являются:</t>
  </si>
  <si>
    <t>А - Опыт и контакты</t>
  </si>
  <si>
    <t>C - Опыт и качество</t>
  </si>
  <si>
    <t>Б – Контакт и продукт/услуга</t>
  </si>
  <si>
    <t>21 - Между результатом вашей работы и удовлетворением прямого или конечного потребителя...</t>
  </si>
  <si>
    <t>A - Очень важно, чтобы между этими двумя вещами была связь.</t>
  </si>
  <si>
    <t>Б – Это важно, но не всегда необходимо.</t>
  </si>
  <si>
    <t>С – Полезно, но не обязательно.</t>
  </si>
  <si>
    <t>22 - В нашей повседневной жизни лучше...</t>
  </si>
  <si>
    <t>A – Предварительное действие, но также и реагирование по необходимости и улучшению.</t>
  </si>
  <si>
    <t>Б. Преддействие и реагирование интерфункциональны.</t>
  </si>
  <si>
    <t>C – Предварительное действие лучше, чем реагирование.</t>
  </si>
  <si>
    <t>23 - Подумайте о повседневных действиях...</t>
  </si>
  <si>
    <t>A - Это увеличит немедленное удовлетворение, а также и в долгосрочной перспективе.</t>
  </si>
  <si>
    <t>C – Это немедленно увеличивает удовлетворение.</t>
  </si>
  <si>
    <t>31 - Лучший язык для использования - это...</t>
  </si>
  <si>
    <t>А – Специфический в отделе, клиент с другими.</t>
  </si>
  <si>
    <t>Б - Это повысит удовлетворенность в долгосрочной перспективе.</t>
  </si>
  <si>
    <t>Б – Сочетание специфичности и клиента.</t>
  </si>
  <si>
    <t>C – Это не так важно учитывать</t>
  </si>
  <si>
    <t>32 - Жалобы...</t>
  </si>
  <si>
    <t>A - Их необходимо решить, но путем воображения постоянного решения/опыта.</t>
  </si>
  <si>
    <t>Б – Их необходимо решить немедленно.</t>
  </si>
  <si>
    <t>C – Их необходимо учитывать, если они происходят несколько раз.</t>
  </si>
  <si>
    <t>33 - Жалоба может быть...</t>
  </si>
  <si>
    <t>А – Как конечного потребителя, так и прямого потребителя.</t>
  </si>
  <si>
    <t>Б – Только для конечного потребителя, но это касается и прямого потребителя.</t>
  </si>
  <si>
    <t>C – И то, и другое, но в первую очередь следует учитывать интересы конечного потребителя.</t>
  </si>
  <si>
    <t>41 - Точка зрения клиента помогает нам понять...</t>
  </si>
  <si>
    <t>A – На какие аспекты следует обратить внимание</t>
  </si>
  <si>
    <t>Б. Какие аспекты следует учитывать больше, чем другие?</t>
  </si>
  <si>
    <t>C – Точка зрения клиента</t>
  </si>
  <si>
    <t>42 - Контекстуализация означает...</t>
  </si>
  <si>
    <t>А - Понимание реального использования наших продуктов и услуг.</t>
  </si>
  <si>
    <t>B – Поймите, как объяснить клиенту наилучшее использование</t>
  </si>
  <si>
    <t>43 - Поведение клиентов...</t>
  </si>
  <si>
    <t>A - Оно должно быть совместимо с нашей работой.</t>
  </si>
  <si>
    <t>Б - Это может затруднить нашу работу.</t>
  </si>
  <si>
    <t>C – подчеркивает точку зрения клиента.</t>
  </si>
  <si>
    <t>51 - Результат нашей работы...</t>
  </si>
  <si>
    <t>А - Задается балансом внутренних потребностей и потребностей заказчика, прямых и конечных.</t>
  </si>
  <si>
    <t>Б – Оно должно соответствовать ожиданиям нашего собеседника.</t>
  </si>
  <si>
    <t>C – Это основано на наших навыках и опыте.</t>
  </si>
  <si>
    <t>52 - Ответственность можно разделить...</t>
  </si>
  <si>
    <t>A – Чтобы обеспечить максимальную удовлетворенность клиентов.</t>
  </si>
  <si>
    <t>Б – Чтобы гарантировать, что наши собеседники берут на себя должный уровень ответственности.</t>
  </si>
  <si>
    <t>С – Не всегда это возможно сделать.</t>
  </si>
  <si>
    <t>53 - Деление на цели и сегментация...</t>
  </si>
  <si>
    <t>А – Определите правильные внутренние процедуры.</t>
  </si>
  <si>
    <t>Б – Определить потребности клиента.</t>
  </si>
  <si>
    <t>C – Это не всегда осуществимо в реальности.</t>
  </si>
  <si>
    <t>61 - Способы доступа клиентов...</t>
  </si>
  <si>
    <t>A – Они позволяют легко и просто связаться с нами.</t>
  </si>
  <si>
    <t>C – Это один из компонентов, влияющих на удовлетворенность клиентов.</t>
  </si>
  <si>
    <t>Б – Они также могут определять различные цели</t>
  </si>
  <si>
    <t>62 - Будь доступным...</t>
  </si>
  <si>
    <t>А – Это касается в равной степени конечных и прямых потребителей.</t>
  </si>
  <si>
    <t>C — Дверь в правильный коридор.</t>
  </si>
  <si>
    <t>63 - "Аварийные" коридоры</t>
  </si>
  <si>
    <t>Б – Влияет на текучесть процесса</t>
  </si>
  <si>
    <t>А – Они наиболее важны для клиента</t>
  </si>
  <si>
    <t>Б – Важно подготовить их как можно лучше</t>
  </si>
  <si>
    <t>С – К сожалению, не всегда их можно устроить</t>
  </si>
  <si>
    <t>11 - 最終顧客 ...</t>
  </si>
  <si>
    <t>A - 当社の製品またはサービスを誰が使用し、誰が購入するのか</t>
  </si>
  <si>
    <t>B - 当社の製品またはサービスを取り扱うすべての人</t>
  </si>
  <si>
    <t>C - 当社の製品またはサービスを購入した人のみ</t>
  </si>
  <si>
    <t>12 - 直接の顧客 ...</t>
  </si>
  <si>
    <t>A - 私たちの仕事の成果を利用するのは人々です</t>
  </si>
  <si>
    <t>B - 最終顧客と一致する可能性がある</t>
  </si>
  <si>
    <t>C - 社内でも社外でも構いません (仲介者)</t>
  </si>
  <si>
    <t>13 - お客様にとって重要な側面は次の 2 つです。</t>
  </si>
  <si>
    <t>A - 経験と連絡先</t>
  </si>
  <si>
    <t>B - 連絡先と製品/サービス</t>
  </si>
  <si>
    <t>C - 経験と品質</t>
  </si>
  <si>
    <t>21 - あなたの仕事の結果と直接または最終顧客の満足の間...</t>
  </si>
  <si>
    <t>A - 2 つのものの間にリンクがあることが不可欠です。</t>
  </si>
  <si>
    <t>B - 重要ですが、必ずしも必要というわけではありません。</t>
  </si>
  <si>
    <t>C - 便利ですが、必須ではありません。</t>
  </si>
  <si>
    <t>22 - 私たちの日常生活では、それがより良いです...</t>
  </si>
  <si>
    <t>A - 事前に行動しますが、必要性や改善に基づいて反応することもあります。</t>
  </si>
  <si>
    <t>B - 準備と反応は相互に機能します。</t>
  </si>
  <si>
    <t>C - 事後対応よりも事前対応の方が優れています。</t>
  </si>
  <si>
    <t>23 - 日々の行動について考える...</t>
  </si>
  <si>
    <t>A - 即時の満足度が高まりますが、長期的にも満足度が高まります。</t>
  </si>
  <si>
    <t>B - 長期的には満足度が高まります。</t>
  </si>
  <si>
    <t>C - すぐに満足度が高まります。</t>
  </si>
  <si>
    <t>31 - 使用するのに最適な言語は...</t>
  </si>
  <si>
    <t>A - 部門固有、顧客と他の顧客。</t>
  </si>
  <si>
    <t>B - 特定の顧客と顧客の混合。</t>
  </si>
  <si>
    <t>C - 考慮することはそれほど重要ではありません</t>
  </si>
  <si>
    <t>32 - 苦情 ...</t>
  </si>
  <si>
    <t>A - それらは解決する必要がありますが、永続的な解決策/経験を想像する必要があります。</t>
  </si>
  <si>
    <t>B - 直ちに解決する必要があります。</t>
  </si>
  <si>
    <t>C - 複数回発生する場合は考慮する必要があります。</t>
  </si>
  <si>
    <t>33 - 苦情は次のとおりです...</t>
  </si>
  <si>
    <t>A - 最終顧客と直接顧客の両方。</t>
  </si>
  <si>
    <t>B - 最終顧客のみが対象ですが、直接の顧客にも影響します。</t>
  </si>
  <si>
    <t>C - 両方ですが、最終顧客のことを最初に考慮する必要があります。</t>
  </si>
  <si>
    <t>41 - 顧客の視点は、...を理解するのに役立ちます。</t>
  </si>
  <si>
    <t>A - 注意すべき点は何ですか</t>
  </si>
  <si>
    <t>B - どの側面を他の側面よりも考慮する必要があるか</t>
  </si>
  <si>
    <t>C - 顧客の視点</t>
  </si>
  <si>
    <t>42 - 文脈化とは...</t>
  </si>
  <si>
    <t>A - 当社の製品とサービスの実際の使用法を理解する</t>
  </si>
  <si>
    <t>B - 最適な使用法を顧客に説明する方法を理解する</t>
  </si>
  <si>
    <t>43 - 顧客の行動 ...</t>
  </si>
  <si>
    <t>A - 私たちの仕事と互換性がある必要があります</t>
  </si>
  <si>
    <t>B - 仕事が困難になる可能性があります</t>
  </si>
  <si>
    <t>C - 顧客の視点を強調する</t>
  </si>
  <si>
    <t>51 - 私たちの仕事の結果...</t>
  </si>
  <si>
    <t>A - 内部ニーズと顧客の直接的かつ最終的なニーズのバランスによって決まります。</t>
  </si>
  <si>
    <t>B - 対話者の期待と一致していなければなりません。</t>
  </si>
  <si>
    <t>C - それは私たちのスキルと経験に基づいています。</t>
  </si>
  <si>
    <t>52 - 責任は共有できる...</t>
  </si>
  <si>
    <t>A - 顧客満足度を最大限に高めるためです。</t>
  </si>
  <si>
    <t>B - 対話者が適切なレベルの責任を負うことを保証するため。</t>
  </si>
  <si>
    <t>C - これが常に可能であるとは限りません。</t>
  </si>
  <si>
    <t>53 - ターゲットへの分割とセグメンテーション ...</t>
  </si>
  <si>
    <t>A - 適切な内部手順を決定します。</t>
  </si>
  <si>
    <t>B - 顧客のニーズを決定します。</t>
  </si>
  <si>
    <t>C - 現実には必ずしも実現可能とは限りません。</t>
  </si>
  <si>
    <t>61 - 顧客のアクセス方法 ...</t>
  </si>
  <si>
    <t>A - 連絡が簡単になります。</t>
  </si>
  <si>
    <t>B - さまざまなターゲットを決定することもできます</t>
  </si>
  <si>
    <t>C - 顧客満足度に影響を与える要素の 1 つです</t>
  </si>
  <si>
    <t>62 - アクセスできるようにする ...</t>
  </si>
  <si>
    <t>A - 最終顧客と直接顧客に同様に関係します</t>
  </si>
  <si>
    <t>B - プロセスの流動性に影響を与える</t>
  </si>
  <si>
    <t>C - 正しい廊下へのドア</t>
  </si>
  <si>
    <t>63 - 「非常」廊下</t>
  </si>
  <si>
    <t>A - 顧客にとって最も重要なものです</t>
  </si>
  <si>
    <t>B - 可能な限り最善の準備をしておくことが重要です</t>
  </si>
  <si>
    <t>C - 残念ながら、いつでも手配できるわけではありません</t>
  </si>
  <si>
    <t xml:space="preserve"> お客様</t>
  </si>
  <si>
    <t xml:space="preserve"> 能力</t>
  </si>
  <si>
    <t xml:space="preserve"> 期間</t>
  </si>
  <si>
    <t xml:space="preserve"> 言語</t>
  </si>
  <si>
    <t xml:space="preserve"> 灰色のセルは編集可能です</t>
  </si>
  <si>
    <t>言語を変更した場合は、必ずピボットテーブルを更新してください</t>
  </si>
  <si>
    <t>関係</t>
  </si>
  <si>
    <t>リクエスト</t>
  </si>
  <si>
    <t>素晴らしい</t>
  </si>
  <si>
    <t>最適な</t>
  </si>
  <si>
    <t>良い</t>
  </si>
  <si>
    <r>
      <t>日本語</t>
    </r>
    <r>
      <rPr>
        <sz val="13"/>
        <color theme="0"/>
        <rFont val="Helvetica Neue"/>
        <family val="2"/>
      </rPr>
      <t xml:space="preserve"> (Japanese)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</si>
</sst>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sz val="12"/>
      <color theme="1"/>
      <name val="Calibri"/>
      <family val="2"/>
      <scheme val="minor"/>
    </font>
    <font>
      <sz val="14"/>
      <color theme="0"/>
      <name val="Helvetica Neue"/>
      <family val="2"/>
    </font>
    <font>
      <sz val="12"/>
      <color theme="0" tint="-0.499984740745262"/>
      <name val="Helvetica Neue"/>
      <family val="2"/>
    </font>
    <font>
      <i/>
      <sz val="12"/>
      <color theme="0" tint="-0.499984740745262"/>
      <name val="Calibri (Corpo)"/>
    </font>
    <font>
      <b/>
      <sz val="36"/>
      <color rgb="FF929000"/>
      <name val="Helvetica Neue"/>
      <family val="2"/>
    </font>
    <font>
      <b/>
      <sz val="12"/>
      <color rgb="FF929000"/>
      <name val="Helvetica Neue"/>
      <family val="2"/>
    </font>
    <font>
      <sz val="14"/>
      <color theme="1"/>
      <name val="Helvetica Neue"/>
      <family val="2"/>
    </font>
    <font>
      <i/>
      <sz val="9"/>
      <color theme="0" tint="-0.499984740745262"/>
      <name val="Helvetica Neue"/>
      <family val="2"/>
    </font>
    <font>
      <sz val="9"/>
      <color theme="1"/>
      <name val="Helvetica Neue"/>
      <family val="2"/>
    </font>
    <font>
      <sz val="9"/>
      <color theme="1"/>
      <name val="Calibri"/>
      <family val="2"/>
      <scheme val="minor"/>
    </font>
    <font>
      <i/>
      <sz val="9"/>
      <color theme="1"/>
      <name val="Helvetica Neue"/>
      <family val="2"/>
    </font>
    <font>
      <sz val="12"/>
      <color rgb="FFFF0000"/>
      <name val="Helvetica Neue"/>
      <family val="2"/>
    </font>
    <font>
      <sz val="12"/>
      <color theme="0"/>
      <name val="Helvetica Neue"/>
      <family val="2"/>
    </font>
    <font>
      <sz val="13"/>
      <color theme="0"/>
      <name val="Kohinoor Devanagari"/>
      <family val="2"/>
    </font>
    <font>
      <sz val="13"/>
      <color theme="0"/>
      <name val="PingFang SC"/>
      <family val="2"/>
      <charset val="134"/>
    </font>
    <font>
      <sz val="13"/>
      <color theme="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2" fillId="0" borderId="0" xfId="0" quotePrefix="1" applyFont="1"/>
    <xf numFmtId="0" fontId="0" fillId="0" borderId="0" xfId="0" quotePrefix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9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10" fillId="0" borderId="0" xfId="0" applyFont="1" applyAlignment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2">
    <cellStyle name="Normale" xfId="0" builtinId="0"/>
    <cellStyle name="Percentuale" xfId="1" builtinId="5"/>
  </cellStyles>
  <dxfs count="4">
    <dxf>
      <alignment horizontal="center"/>
    </dxf>
    <dxf>
      <alignment horizontal="center"/>
    </dxf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929000"/>
      <color rgb="FFFF9300"/>
      <color rgb="FF008F00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chartsheet" Target="chartsheets/sheet1.xml"/><Relationship Id="rId21" Type="http://schemas.openxmlformats.org/officeDocument/2006/relationships/sheetMetadata" Target="metadata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Summary!$E$1</c:f>
              <c:strCache>
                <c:ptCount val="1"/>
                <c:pt idx="0">
                  <c:v>Отличный</c:v>
                </c:pt>
              </c:strCache>
            </c:strRef>
          </c:tx>
          <c:spPr>
            <a:solidFill>
              <a:srgbClr val="7A81F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B-3D43-AF50-F1757426DF8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9B-3D43-AF50-F1757426DF8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9B-3D43-AF50-F1757426DF8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9B-3D43-AF50-F1757426DF8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9B-3D43-AF50-F1757426DF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9B-3D43-AF50-F1757426DF8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9-0447-843B-CA913A75D08A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9-0447-843B-CA913A75D08A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9-0447-843B-CA913A75D08A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9-0447-843B-CA913A75D08A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9-0447-843B-CA913A75D08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9-0447-843B-CA913A75D08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9-0447-843B-CA913A75D08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E9-0447-843B-CA913A75D08A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E9-0447-843B-CA913A75D08A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E9-0447-843B-CA913A75D08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E9-0447-843B-CA913A75D08A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9-0447-843B-CA913A75D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Summary!$B$2:$B$19</c:f>
              <c:strCache>
                <c:ptCount val="18"/>
                <c:pt idx="0">
                  <c:v>11 - Конечный покупатель...</c:v>
                </c:pt>
                <c:pt idx="1">
                  <c:v>12 - Прямой заказчик...</c:v>
                </c:pt>
                <c:pt idx="2">
                  <c:v>13 - Двумя важными аспектами для клиента являются:</c:v>
                </c:pt>
                <c:pt idx="3">
                  <c:v>21 - Между результатом вашей работы и удовлетворением прямого или конечного потребителя...</c:v>
                </c:pt>
                <c:pt idx="4">
                  <c:v>22 - В нашей повседневной жизни лучше...</c:v>
                </c:pt>
                <c:pt idx="5">
                  <c:v>23 - Подумайте о повседневных действиях...</c:v>
                </c:pt>
                <c:pt idx="6">
                  <c:v>31 - Лучший язык для использования - это...</c:v>
                </c:pt>
                <c:pt idx="7">
                  <c:v>32 - Жалобы...</c:v>
                </c:pt>
                <c:pt idx="8">
                  <c:v>33 - Жалоба может быть...</c:v>
                </c:pt>
                <c:pt idx="9">
                  <c:v>41 - Точка зрения клиента помогает нам понять...</c:v>
                </c:pt>
                <c:pt idx="10">
                  <c:v>42 - Контекстуализация означает...</c:v>
                </c:pt>
                <c:pt idx="11">
                  <c:v>43 - Поведение клиентов...</c:v>
                </c:pt>
                <c:pt idx="12">
                  <c:v>51 - Результат нашей работы...</c:v>
                </c:pt>
                <c:pt idx="13">
                  <c:v>52 - Ответственность можно разделить...</c:v>
                </c:pt>
                <c:pt idx="14">
                  <c:v>53 - Деление на цели и сегментация...</c:v>
                </c:pt>
                <c:pt idx="15">
                  <c:v>61 - Способы доступа клиентов...</c:v>
                </c:pt>
                <c:pt idx="16">
                  <c:v>62 - Будь доступным...</c:v>
                </c:pt>
                <c:pt idx="17">
                  <c:v>63 - "Аварийные" коридоры</c:v>
                </c:pt>
              </c:strCache>
            </c:strRef>
          </c:cat>
          <c:val>
            <c:numRef>
              <c:f>Summary!$E$2:$E$19</c:f>
              <c:numCache>
                <c:formatCode>0%</c:formatCode>
                <c:ptCount val="18"/>
                <c:pt idx="0">
                  <c:v>0.67</c:v>
                </c:pt>
                <c:pt idx="1">
                  <c:v>0.7</c:v>
                </c:pt>
                <c:pt idx="2">
                  <c:v>0.5</c:v>
                </c:pt>
                <c:pt idx="3">
                  <c:v>0.8</c:v>
                </c:pt>
                <c:pt idx="4">
                  <c:v>0.5</c:v>
                </c:pt>
                <c:pt idx="5">
                  <c:v>0.75</c:v>
                </c:pt>
                <c:pt idx="6">
                  <c:v>0.67</c:v>
                </c:pt>
                <c:pt idx="7">
                  <c:v>0.7</c:v>
                </c:pt>
                <c:pt idx="8">
                  <c:v>0.5</c:v>
                </c:pt>
                <c:pt idx="9">
                  <c:v>0.8</c:v>
                </c:pt>
                <c:pt idx="10">
                  <c:v>0.5</c:v>
                </c:pt>
                <c:pt idx="11">
                  <c:v>0.75</c:v>
                </c:pt>
                <c:pt idx="12">
                  <c:v>0.67</c:v>
                </c:pt>
                <c:pt idx="13">
                  <c:v>0.7</c:v>
                </c:pt>
                <c:pt idx="14">
                  <c:v>0.5</c:v>
                </c:pt>
                <c:pt idx="15">
                  <c:v>0.8</c:v>
                </c:pt>
                <c:pt idx="16">
                  <c:v>0.5</c:v>
                </c:pt>
                <c:pt idx="1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8-A843-9C1B-C493401F1CD0}"/>
            </c:ext>
          </c:extLst>
        </c:ser>
        <c:ser>
          <c:idx val="1"/>
          <c:order val="1"/>
          <c:tx>
            <c:strRef>
              <c:f>Summary!$H$1</c:f>
              <c:strCache>
                <c:ptCount val="1"/>
                <c:pt idx="0">
                  <c:v>Оптимальный</c:v>
                </c:pt>
              </c:strCache>
            </c:strRef>
          </c:tx>
          <c:spPr>
            <a:solidFill>
              <a:srgbClr val="008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Summary!$B$2:$B$19</c:f>
              <c:strCache>
                <c:ptCount val="18"/>
                <c:pt idx="0">
                  <c:v>11 - Конечный покупатель...</c:v>
                </c:pt>
                <c:pt idx="1">
                  <c:v>12 - Прямой заказчик...</c:v>
                </c:pt>
                <c:pt idx="2">
                  <c:v>13 - Двумя важными аспектами для клиента являются:</c:v>
                </c:pt>
                <c:pt idx="3">
                  <c:v>21 - Между результатом вашей работы и удовлетворением прямого или конечного потребителя...</c:v>
                </c:pt>
                <c:pt idx="4">
                  <c:v>22 - В нашей повседневной жизни лучше...</c:v>
                </c:pt>
                <c:pt idx="5">
                  <c:v>23 - Подумайте о повседневных действиях...</c:v>
                </c:pt>
                <c:pt idx="6">
                  <c:v>31 - Лучший язык для использования - это...</c:v>
                </c:pt>
                <c:pt idx="7">
                  <c:v>32 - Жалобы...</c:v>
                </c:pt>
                <c:pt idx="8">
                  <c:v>33 - Жалоба может быть...</c:v>
                </c:pt>
                <c:pt idx="9">
                  <c:v>41 - Точка зрения клиента помогает нам понять...</c:v>
                </c:pt>
                <c:pt idx="10">
                  <c:v>42 - Контекстуализация означает...</c:v>
                </c:pt>
                <c:pt idx="11">
                  <c:v>43 - Поведение клиентов...</c:v>
                </c:pt>
                <c:pt idx="12">
                  <c:v>51 - Результат нашей работы...</c:v>
                </c:pt>
                <c:pt idx="13">
                  <c:v>52 - Ответственность можно разделить...</c:v>
                </c:pt>
                <c:pt idx="14">
                  <c:v>53 - Деление на цели и сегментация...</c:v>
                </c:pt>
                <c:pt idx="15">
                  <c:v>61 - Способы доступа клиентов...</c:v>
                </c:pt>
                <c:pt idx="16">
                  <c:v>62 - Будь доступным...</c:v>
                </c:pt>
                <c:pt idx="17">
                  <c:v>63 - "Аварийные" коридоры</c:v>
                </c:pt>
              </c:strCache>
            </c:strRef>
          </c:cat>
          <c:val>
            <c:numRef>
              <c:f>Summary!$H$2:$H$19</c:f>
              <c:numCache>
                <c:formatCode>0%</c:formatCode>
                <c:ptCount val="18"/>
                <c:pt idx="0">
                  <c:v>0.22500000000000001</c:v>
                </c:pt>
                <c:pt idx="1">
                  <c:v>0.28000000000000003</c:v>
                </c:pt>
                <c:pt idx="2">
                  <c:v>0.35</c:v>
                </c:pt>
                <c:pt idx="3">
                  <c:v>0.19</c:v>
                </c:pt>
                <c:pt idx="4">
                  <c:v>0.35</c:v>
                </c:pt>
                <c:pt idx="5">
                  <c:v>0.2</c:v>
                </c:pt>
                <c:pt idx="6">
                  <c:v>0.22500000000000001</c:v>
                </c:pt>
                <c:pt idx="7">
                  <c:v>0.28000000000000003</c:v>
                </c:pt>
                <c:pt idx="8">
                  <c:v>0.35</c:v>
                </c:pt>
                <c:pt idx="9">
                  <c:v>0.19</c:v>
                </c:pt>
                <c:pt idx="10">
                  <c:v>0.35</c:v>
                </c:pt>
                <c:pt idx="11">
                  <c:v>0.2</c:v>
                </c:pt>
                <c:pt idx="12">
                  <c:v>0.22500000000000001</c:v>
                </c:pt>
                <c:pt idx="13">
                  <c:v>0.28000000000000003</c:v>
                </c:pt>
                <c:pt idx="14">
                  <c:v>0.35</c:v>
                </c:pt>
                <c:pt idx="15">
                  <c:v>0.19</c:v>
                </c:pt>
                <c:pt idx="16">
                  <c:v>0.35</c:v>
                </c:pt>
                <c:pt idx="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9B-3D43-AF50-F1757426DF83}"/>
            </c:ext>
          </c:extLst>
        </c:ser>
        <c:ser>
          <c:idx val="2"/>
          <c:order val="2"/>
          <c:tx>
            <c:strRef>
              <c:f>Summary!$K$1</c:f>
              <c:strCache>
                <c:ptCount val="1"/>
                <c:pt idx="0">
                  <c:v>Хороший</c:v>
                </c:pt>
              </c:strCache>
            </c:strRef>
          </c:tx>
          <c:spPr>
            <a:solidFill>
              <a:srgbClr val="FF9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Summary!$B$2:$B$19</c:f>
              <c:strCache>
                <c:ptCount val="18"/>
                <c:pt idx="0">
                  <c:v>11 - Конечный покупатель...</c:v>
                </c:pt>
                <c:pt idx="1">
                  <c:v>12 - Прямой заказчик...</c:v>
                </c:pt>
                <c:pt idx="2">
                  <c:v>13 - Двумя важными аспектами для клиента являются:</c:v>
                </c:pt>
                <c:pt idx="3">
                  <c:v>21 - Между результатом вашей работы и удовлетворением прямого или конечного потребителя...</c:v>
                </c:pt>
                <c:pt idx="4">
                  <c:v>22 - В нашей повседневной жизни лучше...</c:v>
                </c:pt>
                <c:pt idx="5">
                  <c:v>23 - Подумайте о повседневных действиях...</c:v>
                </c:pt>
                <c:pt idx="6">
                  <c:v>31 - Лучший язык для использования - это...</c:v>
                </c:pt>
                <c:pt idx="7">
                  <c:v>32 - Жалобы...</c:v>
                </c:pt>
                <c:pt idx="8">
                  <c:v>33 - Жалоба может быть...</c:v>
                </c:pt>
                <c:pt idx="9">
                  <c:v>41 - Точка зрения клиента помогает нам понять...</c:v>
                </c:pt>
                <c:pt idx="10">
                  <c:v>42 - Контекстуализация означает...</c:v>
                </c:pt>
                <c:pt idx="11">
                  <c:v>43 - Поведение клиентов...</c:v>
                </c:pt>
                <c:pt idx="12">
                  <c:v>51 - Результат нашей работы...</c:v>
                </c:pt>
                <c:pt idx="13">
                  <c:v>52 - Ответственность можно разделить...</c:v>
                </c:pt>
                <c:pt idx="14">
                  <c:v>53 - Деление на цели и сегментация...</c:v>
                </c:pt>
                <c:pt idx="15">
                  <c:v>61 - Способы доступа клиентов...</c:v>
                </c:pt>
                <c:pt idx="16">
                  <c:v>62 - Будь доступным...</c:v>
                </c:pt>
                <c:pt idx="17">
                  <c:v>63 - "Аварийные" коридоры</c:v>
                </c:pt>
              </c:strCache>
            </c:strRef>
          </c:cat>
          <c:val>
            <c:numRef>
              <c:f>Summary!$K$2:$K$19</c:f>
              <c:numCache>
                <c:formatCode>0%</c:formatCode>
                <c:ptCount val="18"/>
                <c:pt idx="0">
                  <c:v>0.105</c:v>
                </c:pt>
                <c:pt idx="1">
                  <c:v>0.02</c:v>
                </c:pt>
                <c:pt idx="2">
                  <c:v>0.15</c:v>
                </c:pt>
                <c:pt idx="3">
                  <c:v>0.01</c:v>
                </c:pt>
                <c:pt idx="4">
                  <c:v>0.15</c:v>
                </c:pt>
                <c:pt idx="5">
                  <c:v>0.05</c:v>
                </c:pt>
                <c:pt idx="6">
                  <c:v>0.105</c:v>
                </c:pt>
                <c:pt idx="7">
                  <c:v>0.02</c:v>
                </c:pt>
                <c:pt idx="8">
                  <c:v>0.15</c:v>
                </c:pt>
                <c:pt idx="9">
                  <c:v>0.01</c:v>
                </c:pt>
                <c:pt idx="10">
                  <c:v>0.15</c:v>
                </c:pt>
                <c:pt idx="11">
                  <c:v>0.05</c:v>
                </c:pt>
                <c:pt idx="12">
                  <c:v>0.105</c:v>
                </c:pt>
                <c:pt idx="13">
                  <c:v>0.02</c:v>
                </c:pt>
                <c:pt idx="14">
                  <c:v>0.15</c:v>
                </c:pt>
                <c:pt idx="15">
                  <c:v>0.01</c:v>
                </c:pt>
                <c:pt idx="16">
                  <c:v>0.15</c:v>
                </c:pt>
                <c:pt idx="1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9B-3D43-AF50-F1757426D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385990000"/>
        <c:axId val="386568320"/>
      </c:barChart>
      <c:catAx>
        <c:axId val="38599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6568320"/>
        <c:crosses val="autoZero"/>
        <c:auto val="0"/>
        <c:lblAlgn val="ctr"/>
        <c:lblOffset val="100"/>
        <c:noMultiLvlLbl val="0"/>
      </c:catAx>
      <c:valAx>
        <c:axId val="386568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599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Summary!$E$1</c:f>
              <c:strCache>
                <c:ptCount val="1"/>
                <c:pt idx="0">
                  <c:v>Отличный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Summary!$A$2:$A$19</c:f>
              <c:strCach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</c:strCache>
            </c:strRef>
          </c:cat>
          <c:val>
            <c:numRef>
              <c:f>Summary!$E$2:$E$19</c:f>
              <c:numCache>
                <c:formatCode>0%</c:formatCode>
                <c:ptCount val="18"/>
                <c:pt idx="0">
                  <c:v>0.67</c:v>
                </c:pt>
                <c:pt idx="1">
                  <c:v>0.7</c:v>
                </c:pt>
                <c:pt idx="2">
                  <c:v>0.5</c:v>
                </c:pt>
                <c:pt idx="3">
                  <c:v>0.8</c:v>
                </c:pt>
                <c:pt idx="4">
                  <c:v>0.5</c:v>
                </c:pt>
                <c:pt idx="5">
                  <c:v>0.75</c:v>
                </c:pt>
                <c:pt idx="6">
                  <c:v>0.67</c:v>
                </c:pt>
                <c:pt idx="7">
                  <c:v>0.7</c:v>
                </c:pt>
                <c:pt idx="8">
                  <c:v>0.5</c:v>
                </c:pt>
                <c:pt idx="9">
                  <c:v>0.8</c:v>
                </c:pt>
                <c:pt idx="10">
                  <c:v>0.5</c:v>
                </c:pt>
                <c:pt idx="11">
                  <c:v>0.75</c:v>
                </c:pt>
                <c:pt idx="12">
                  <c:v>0.67</c:v>
                </c:pt>
                <c:pt idx="13">
                  <c:v>0.7</c:v>
                </c:pt>
                <c:pt idx="14">
                  <c:v>0.5</c:v>
                </c:pt>
                <c:pt idx="15">
                  <c:v>0.8</c:v>
                </c:pt>
                <c:pt idx="16">
                  <c:v>0.5</c:v>
                </c:pt>
                <c:pt idx="1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E-1840-BBD4-5C87455C1705}"/>
            </c:ext>
          </c:extLst>
        </c:ser>
        <c:ser>
          <c:idx val="1"/>
          <c:order val="1"/>
          <c:tx>
            <c:strRef>
              <c:f>Summary!$H$1</c:f>
              <c:strCache>
                <c:ptCount val="1"/>
                <c:pt idx="0">
                  <c:v>Оптимальный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Summary!$A$2:$A$19</c:f>
              <c:strCach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</c:strCache>
            </c:strRef>
          </c:cat>
          <c:val>
            <c:numRef>
              <c:f>Summary!$H$2:$H$19</c:f>
              <c:numCache>
                <c:formatCode>0%</c:formatCode>
                <c:ptCount val="18"/>
                <c:pt idx="0">
                  <c:v>0.22500000000000001</c:v>
                </c:pt>
                <c:pt idx="1">
                  <c:v>0.28000000000000003</c:v>
                </c:pt>
                <c:pt idx="2">
                  <c:v>0.35</c:v>
                </c:pt>
                <c:pt idx="3">
                  <c:v>0.19</c:v>
                </c:pt>
                <c:pt idx="4">
                  <c:v>0.35</c:v>
                </c:pt>
                <c:pt idx="5">
                  <c:v>0.2</c:v>
                </c:pt>
                <c:pt idx="6">
                  <c:v>0.22500000000000001</c:v>
                </c:pt>
                <c:pt idx="7">
                  <c:v>0.28000000000000003</c:v>
                </c:pt>
                <c:pt idx="8">
                  <c:v>0.35</c:v>
                </c:pt>
                <c:pt idx="9">
                  <c:v>0.19</c:v>
                </c:pt>
                <c:pt idx="10">
                  <c:v>0.35</c:v>
                </c:pt>
                <c:pt idx="11">
                  <c:v>0.2</c:v>
                </c:pt>
                <c:pt idx="12">
                  <c:v>0.22500000000000001</c:v>
                </c:pt>
                <c:pt idx="13">
                  <c:v>0.28000000000000003</c:v>
                </c:pt>
                <c:pt idx="14">
                  <c:v>0.35</c:v>
                </c:pt>
                <c:pt idx="15">
                  <c:v>0.19</c:v>
                </c:pt>
                <c:pt idx="16">
                  <c:v>0.35</c:v>
                </c:pt>
                <c:pt idx="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E-1840-BBD4-5C87455C1705}"/>
            </c:ext>
          </c:extLst>
        </c:ser>
        <c:ser>
          <c:idx val="2"/>
          <c:order val="2"/>
          <c:tx>
            <c:strRef>
              <c:f>Summary!$K$1</c:f>
              <c:strCache>
                <c:ptCount val="1"/>
                <c:pt idx="0">
                  <c:v>Хороший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Summary!$A$2:$A$19</c:f>
              <c:strCach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</c:strCache>
            </c:strRef>
          </c:cat>
          <c:val>
            <c:numRef>
              <c:f>Summary!$K$2:$K$19</c:f>
              <c:numCache>
                <c:formatCode>0%</c:formatCode>
                <c:ptCount val="18"/>
                <c:pt idx="0">
                  <c:v>0.105</c:v>
                </c:pt>
                <c:pt idx="1">
                  <c:v>0.02</c:v>
                </c:pt>
                <c:pt idx="2">
                  <c:v>0.15</c:v>
                </c:pt>
                <c:pt idx="3">
                  <c:v>0.01</c:v>
                </c:pt>
                <c:pt idx="4">
                  <c:v>0.15</c:v>
                </c:pt>
                <c:pt idx="5">
                  <c:v>0.05</c:v>
                </c:pt>
                <c:pt idx="6">
                  <c:v>0.105</c:v>
                </c:pt>
                <c:pt idx="7">
                  <c:v>0.02</c:v>
                </c:pt>
                <c:pt idx="8">
                  <c:v>0.15</c:v>
                </c:pt>
                <c:pt idx="9">
                  <c:v>0.01</c:v>
                </c:pt>
                <c:pt idx="10">
                  <c:v>0.15</c:v>
                </c:pt>
                <c:pt idx="11">
                  <c:v>0.05</c:v>
                </c:pt>
                <c:pt idx="12">
                  <c:v>0.105</c:v>
                </c:pt>
                <c:pt idx="13">
                  <c:v>0.02</c:v>
                </c:pt>
                <c:pt idx="14">
                  <c:v>0.15</c:v>
                </c:pt>
                <c:pt idx="15">
                  <c:v>0.01</c:v>
                </c:pt>
                <c:pt idx="16">
                  <c:v>0.15</c:v>
                </c:pt>
                <c:pt idx="1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E-1840-BBD4-5C87455C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407407"/>
        <c:axId val="1357409119"/>
      </c:radarChart>
      <c:catAx>
        <c:axId val="1357407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it-IT"/>
          </a:p>
        </c:txPr>
        <c:crossAx val="1357409119"/>
        <c:crosses val="autoZero"/>
        <c:auto val="1"/>
        <c:lblAlgn val="ctr"/>
        <c:lblOffset val="100"/>
        <c:noMultiLvlLbl val="0"/>
      </c:catAx>
      <c:valAx>
        <c:axId val="13574091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it-IT"/>
          </a:p>
        </c:txPr>
        <c:crossAx val="135740740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C2C2D1-BDE6-0140-B0A3-9AABB13D805D}">
  <sheetPr/>
  <sheetViews>
    <sheetView zoomScale="192" workbookViewId="0"/>
  </sheetViews>
  <sheetProtection algorithmName="SHA-512" hashValue="og/UpcLASPKX/xm3dq46ZL6T87jYDIYCErU+VynE/x1/CjRcNH182UKN852ia+jGj0rvEeJBIg5+NiiS2VR8rw==" saltValue="vz/faYqsO/nLVeenxun9iA==" spinCount="100000" content="1" objects="1"/>
  <pageMargins left="0.7" right="0.7" top="0.75" bottom="0.75" header="0.3" footer="0.3"/>
  <pageSetup paperSize="9"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719" cy="60655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50F98BA-EB9C-1E79-570F-262E3EA3BC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30219</xdr:colOff>
      <xdr:row>2</xdr:row>
      <xdr:rowOff>118140</xdr:rowOff>
    </xdr:from>
    <xdr:to>
      <xdr:col>4</xdr:col>
      <xdr:colOff>775292</xdr:colOff>
      <xdr:row>22</xdr:row>
      <xdr:rowOff>191977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8AFB6F0-0BF1-3D42-905D-D77003E37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e Panzetti" refreshedDate="45462.747169444447" createdVersion="8" refreshedVersion="8" minRefreshableVersion="3" recordCount="108" xr:uid="{17B66829-CB29-3F41-9C13-F65CD82357D6}">
  <cacheSource type="worksheet">
    <worksheetSource ref="A1:I109" sheet="Data"/>
  </cacheSource>
  <cacheFields count="9">
    <cacheField name="cat1" numFmtId="0">
      <sharedItems containsString="0" containsBlank="1"/>
    </cacheField>
    <cacheField name="cat2" numFmtId="0">
      <sharedItems containsString="0" containsBlank="1" count="1">
        <m/>
      </sharedItems>
    </cacheField>
    <cacheField name="lang" numFmtId="0">
      <sharedItems/>
    </cacheField>
    <cacheField name="role_id" numFmtId="0">
      <sharedItems/>
    </cacheField>
    <cacheField name="c_q" numFmtId="0">
      <sharedItems/>
    </cacheField>
    <cacheField name="question" numFmtId="0">
      <sharedItems count="198">
        <s v="11 - 最終顧客 ..."/>
        <s v="12 - 直接の顧客 ..."/>
        <s v="13 - お客様にとって重要な側面は次の 2 つです。"/>
        <s v="23 - 日々の行動について考える..."/>
        <s v="21 - あなたの仕事の結果と直接または最終顧客の満足の間..."/>
        <s v="22 - 私たちの日常生活では、それがより良いです..."/>
        <s v="33 - 苦情は次のとおりです..."/>
        <s v="31 - 使用するのに最適な言語は..."/>
        <s v="32 - 苦情 ..."/>
        <s v="41 - 顧客の視点は、...を理解するのに役立ちます。"/>
        <s v="42 - 文脈化とは..."/>
        <s v="43 - 顧客の行動 ..."/>
        <s v="51 - 私たちの仕事の結果..."/>
        <s v="52 - 責任は共有できる..."/>
        <s v="53 - ターゲットへの分割とセグメンテーション ..."/>
        <s v="61 - 顧客のアクセス方法 ..."/>
        <s v="62 - アクセスできるようにする ..."/>
        <s v="63 - 「非常」廊下"/>
        <s v="11 - Конечный покупатель..." u="1"/>
        <s v="12 - Прямой заказчик..." u="1"/>
        <s v="13 - Двумя важными аспектами для клиента являются:" u="1"/>
        <s v="23 - Подумайте о повседневных действиях..." u="1"/>
        <s v="21 - Между результатом вашей работы и удовлетворением прямого или конечного потребителя..." u="1"/>
        <s v="22 - В нашей повседневной жизни лучше..." u="1"/>
        <s v="33 - Жалоба может быть..." u="1"/>
        <s v="31 - Лучший язык для использования - это..." u="1"/>
        <s v="32 - Жалобы..." u="1"/>
        <s v="41 - Точка зрения клиента помогает нам понять..." u="1"/>
        <s v="42 - Контекстуализация означает..." u="1"/>
        <s v="43 - Поведение клиентов..." u="1"/>
        <s v="51 - Результат нашей работы..." u="1"/>
        <s v="52 - Ответственность можно разделить..." u="1"/>
        <s v="53 - Деление на цели и сегментация..." u="1"/>
        <s v="61 - Способы доступа клиентов..." u="1"/>
        <s v="62 - Будь доступным..." u="1"/>
        <s v="63 - &quot;Аварийные&quot; коридоры" u="1"/>
        <s v="11 - 最终客户..." u="1"/>
        <s v="12 - 直接客户..." u="1"/>
        <s v="13 - 对客户来说两个重要的方面是：" u="1"/>
        <s v="23 - 思考日常行动......" u="1"/>
        <s v="21 - 在你的工作结果和直接或最终客户的满意度之间......" u="1"/>
        <s v="22 - 在我们的日常生活中，更好的是......" u="1"/>
        <s v="33 - 投诉可以是..." u="1"/>
        <s v="31 - 最好使用的语言是......" u="1"/>
        <s v="32 - 投诉..." u="1"/>
        <s v="41 - 客户视角帮助我们理解......" u="1"/>
        <s v="42 - 情境化意味着......" u="1"/>
        <s v="43 - 客户行为..." u="1"/>
        <s v="51 - 我们的工作成果......" u="1"/>
        <s v="52 - 责任可以共同承担..." u="1"/>
        <s v="53 - 划分目标和细分..." u="1"/>
        <s v="61 - 客户访问方法..." u="1"/>
        <s v="62 - 无障碍..." u="1"/>
        <s v="63 - “紧急”走廊" u="1"/>
        <s v="11 - अंतिम ग्राहक..." u="1"/>
        <s v="12 - प्रत्यक्ष ग्राहक..." u="1"/>
        <s v="13 - ग्राहक के लिए दो महत्वपूर्ण पहलू हैं:" u="1"/>
        <s v="23 - दैनिक कार्यों के बारे में सोचें..." u="1"/>
        <s v="21 - आपके कार्य के परिणाम और प्रत्यक्ष या अंतिम ग्राहक की संतुष्टि के बीच..." u="1"/>
        <s v="22-हमारे दैनिक जीवन में यह बेहतर है..." u="1"/>
        <s v="33 - शिकायत हो सकती है..." u="1"/>
        <s v="31 - उपयोग करने के लिए सबसे अच्छी भाषा है..." u="1"/>
        <s v="32 - शिकायतें..." u="1"/>
        <s v="41 - ग्राहक परिप्रेक्ष्य हमें समझने में मदद करता है..." u="1"/>
        <s v="42 - प्रासंगिकता का अर्थ है..." u="1"/>
        <s v="43 - ग्राहक व्यवहार..." u="1"/>
        <s v="51 - हमारे काम का नतीजा..." u="1"/>
        <s v="52 - जिम्मेदारी साझा की जा सकती है..." u="1"/>
        <s v="53 - लक्ष्य और विभाजन में विभाजन ..." u="1"/>
        <s v="61 - ग्राहक पहुंच के तरीके..." u="1"/>
        <s v="62 - सुलभ बनें..." u="1"/>
        <s v="63 - &quot;आपातकालीन&quot; गलियारे" u="1"/>
        <s v="11 - Der Endkunde ..." u="1"/>
        <s v="12 - Der direkte Kunde ..." u="1"/>
        <s v="13 - Die beiden wichtigen Aspekte für den Kunden sind:" u="1"/>
        <s v="23 - Denken Sie über tägliche Aktionen nach ..." u="1"/>
        <s v="21 - Zwischen dem Ergebnis Ihrer Arbeit und der Zufriedenheit des Direkt- oder Endkunden ..." u="1"/>
        <s v="22 - In unserem täglichen Leben ist es besser ..." u="1"/>
        <s v="33 - Die Beschwerde kann ..." u="1"/>
        <s v="31 – Die beste Sprache ist ..." u="1"/>
        <s v="32 - Beschwerden ..." u="1"/>
        <s v="41 - Die Kundenperspektive hilft uns zu verstehen ..." u="1"/>
        <s v="42 - Kontextualisieren bedeutet ..." u="1"/>
        <s v="43 - Kundenverhalten ..." u="1"/>
        <s v="51 - Das Ergebnis unserer Arbeit ..." u="1"/>
        <s v="52 - Verantwortung kann geteilt werden ..." u="1"/>
        <s v="53 - Aufteilung in Ziele und Segmentierung ..." u="1"/>
        <s v="61 - Kundenzugriffsmethoden ..." u="1"/>
        <s v="62 - Seien Sie zugänglich ..." u="1"/>
        <s v="63 – Die „Notfall“-Korridore" u="1"/>
        <s v="11 - El cliente final..." u="1"/>
        <s v="12 - El cliente directo..." u="1"/>
        <s v="13 - Los dos aspectos importantes para el cliente son:" u="1"/>
        <s v="23 - Piensa en las acciones diarias..." u="1"/>
        <s v="21 - Entre el resultado de tu trabajo y la satisfacción del cliente directo o final..." u="1"/>
        <s v="22 - En nuestra vida diaria es mejor..." u="1"/>
        <s v="33 - La denuncia puede ser..." u="1"/>
        <s v="31 - El mejor lenguaje a utilizar es..." u="1"/>
        <s v="32 - Quejas..." u="1"/>
        <s v="41 - La perspectiva del cliente nos ayuda a entender..." u="1"/>
        <s v="42 - Contextualizar significa..." u="1"/>
        <s v="43 - Comportamiento del cliente..." u="1"/>
        <s v="51 - El resultado de nuestro trabajo..." u="1"/>
        <s v="52 - La responsabilidad puede ser compartida..." u="1"/>
        <s v="53 - División en objetivos y segmentación..." u="1"/>
        <s v="61 - Métodos de acceso de clientes..." u="1"/>
        <s v="62 - Ser accesible..." u="1"/>
        <s v="63 - Los corredores de &quot;emergencia&quot;" u="1"/>
        <s v="11 – Le client final…" u="1"/>
        <s v="12 – Le client direct…" u="1"/>
        <s v="13 - Les deux aspects importants pour le client sont :" u="1"/>
        <s v="23 - Pensez aux actions quotidiennes..." u="1"/>
        <s v="21 - Entre le résultat de votre travail et la satisfaction du client direct ou final..." u="1"/>
        <s v="22 – Dans notre quotidien c’est mieux…" u="1"/>
        <s v="33 - La plainte peut être..." u="1"/>
        <s v="31 - Le meilleur langage à utiliser est..." u="1"/>
        <s v="32 - Plaintes..." u="1"/>
        <s v="41 - Le point de vue du client nous aide à comprendre..." u="1"/>
        <s v="42 - Contextualiser signifie..." u="1"/>
        <s v="43 - Comportement des clients..." u="1"/>
        <s v="51 - Le résultat de notre travail..." u="1"/>
        <s v="52 - La responsabilité peut être partagée..." u="1"/>
        <s v="53 - Découpage en cibles et segmentation..." u="1"/>
        <s v="61 - Modalités d'accès client..." u="1"/>
        <s v="62 – Être accessible…" u="1"/>
        <s v="63 - Les couloirs &quot;de secours&quot;" u="1"/>
        <s v="11 - The end customer …" u="1"/>
        <s v="12 - The direct customer ..." u="1"/>
        <s v="13 - The two important aspects for the customer are:" u="1"/>
        <s v="23 - Think about daily actions ..." u="1"/>
        <s v="21 - Between the result of your work and the satisfaction of the direct or final customer ..." u="1"/>
        <s v="22 - In our daily life it is better ..." u="1"/>
        <s v="33 - The complaint can be ..." u="1"/>
        <s v="31 - The best language to use is ..." u="1"/>
        <s v="32 - Complaints ..." u="1"/>
        <s v="41 - The customer perspective helps us understand ..." u="1"/>
        <s v="42 - Contextualizing means ..." u="1"/>
        <s v="43 - Customer behavior ..." u="1"/>
        <s v="51 - The result of our work ..." u="1"/>
        <s v="52 - Responsibility can be shared ..." u="1"/>
        <s v="53 - Dividing into targets and segmentation ..." u="1"/>
        <s v="61 - Customer access methods ..." u="1"/>
        <s v="62 - Be accessible ..." u="1"/>
        <s v="63 - The &quot;emergency&quot; corridors" u="1"/>
        <s v="11 - Il cliente finale ..." u="1"/>
        <s v="12 - Il cliente diretto ..." u="1"/>
        <s v="13 - I due aspetti importanti per il cliente sono:" u="1"/>
        <s v="23 - Pensare ad azioni quotidiane ..." u="1"/>
        <s v="21 - Tra il risultato del tuo lavoro e la soddisfazione del cliente diretto o finale ..." u="1"/>
        <s v="22 - Nel nostro quotidiano è meglio ..." u="1"/>
        <s v="33 - Il reclamo può essere ..." u="1"/>
        <s v="31 - Il linguaggio migliore da utilizzare è ..." u="1"/>
        <s v="32 - I reclami ..." u="1"/>
        <s v="41 - La prospettiva cliente, ci aiuta a capire ..." u="1"/>
        <s v="42 - Contestualizzare significa ..." u="1"/>
        <s v="43 - Il comportamento dei clienti ..." u="1"/>
        <s v="51 - Il risultato del nostro lavoro ..." u="1"/>
        <s v="52 - La responsabilità può essere condivisa ..." u="1"/>
        <s v="53 - La suddivisione in target e la segmentazione ..." u="1"/>
        <s v="61 - Le modalità di accesso del cliente ..." u="1"/>
        <s v="62 - Essere accessibili ..." u="1"/>
        <s v="63 - I corridoi di &quot;emergenza&quot;" u="1"/>
        <s v="11- العميل النهائي…" u="1"/>
        <s v="12- العميل المباشر ..." u="1"/>
        <s v="13- الجانبان المهمان بالنسبة للعميل هما:" u="1"/>
        <s v="23- فكر في التصرفات اليومية..." u="1"/>
        <s v="21- بين نتيجة عملك ورضا العميل المباشر أو النهائي..." u="1"/>
        <s v="22- في حياتنا اليومية الأفضل.." u="1"/>
        <s v="33 - يمكن أن تكون الشكوى ..." u="1"/>
        <s v="31- أفضل لغة للاستخدام هي ..." u="1"/>
        <s v="32 - الشكاوى ..." u="1"/>
        <s v="41 - منظور العميل يساعدنا على فهم ..." u="1"/>
        <s v="42 - وسائل السياقة ..." u="1"/>
        <s v="43- سلوك العملاء..." u="1"/>
        <s v="51- نتيجة عملنا ..." u="1"/>
        <s v="52- المسؤولية يمكن تقاسمها..." u="1"/>
        <s v="53 - التقسيم إلى الأهداف والتجزئة ..." u="1"/>
        <s v="61 - طرق وصول العملاء ..." u="1"/>
        <s v="62 - كن متاحا ..." u="1"/>
        <s v="63- ممرات &quot;الطوارئ&quot;." u="1"/>
        <s v="Pensare ad azioni quotidiane ..." u="1"/>
        <s v="Nel nostro quotidiano è meglio ..." u="1"/>
        <s v="Il reclamo può essere ..." u="1"/>
        <s v="Il linguaggio migliore da utilizzare è ..." u="1"/>
        <s v="I reclami ..." u="1"/>
        <s v="La prospettiva cliente, ci aiuta a capire ..." u="1"/>
        <s v="Contestualizzare significa ..." u="1"/>
        <s v="Il comportamento dei clienti ..." u="1"/>
        <s v="Il risultato del nostro lavoro ..." u="1"/>
        <s v="La responsabilità può essere condivisa ..." u="1"/>
        <s v="La suddivisione in target e la segmentazione ..." u="1"/>
        <s v="Le modalità di accesso del cliente ..." u="1"/>
        <s v="Essere accessibili ..." u="1"/>
        <s v="I corridoi di &quot;emergenza&quot;" u="1"/>
        <s v="Il cliente finale ..." u="1"/>
        <s v="Il cliente diretto ..." u="1"/>
        <s v="I due aspetti importanti per il cliente sono:" u="1"/>
        <s v="Tra il risultato del tuo lavoro e la soddisfazione del cliente diretto o finale ..." u="1"/>
      </sharedItems>
    </cacheField>
    <cacheField name="c_a" numFmtId="0">
      <sharedItems/>
    </cacheField>
    <cacheField name="answer" numFmtId="0">
      <sharedItems count="527">
        <s v="A - 当社の製品またはサービスを誰が使用し、誰が購入するのか"/>
        <s v="A - 私たちの仕事の成果を利用するのは人々です"/>
        <s v="A - 経験と連絡先"/>
        <s v="C - 社内でも社外でも構いません (仲介者)"/>
        <s v="C - 当社の製品またはサービスを購入した人のみ"/>
        <s v="B - 当社の製品またはサービスを取り扱うすべての人"/>
        <s v="B - 連絡先と製品/サービス"/>
        <s v="B - 最終顧客と一致する可能性がある"/>
        <s v="C - すぐに満足度が高まります。"/>
        <s v="B - 重要ですが、必ずしも必要というわけではありません。"/>
        <s v="A - 事前に行動しますが、必要性や改善に基づいて反応することもあります。"/>
        <s v="B - 長期的には満足度が高まります。"/>
        <s v="A - 2 つのものの間にリンクがあることが不可欠です。"/>
        <s v="A - 即時の満足度が高まりますが、長期的にも満足度が高まります。"/>
        <s v="C - 便利ですが、必須ではありません。"/>
        <s v="B - 準備と反応は相互に機能します。"/>
        <s v="C - 両方ですが、最終顧客のことを最初に考慮する必要があります。"/>
        <s v="B - 特定の顧客と顧客の混合。"/>
        <s v="A - それらは解決する必要がありますが、永続的な解決策/経験を想像する必要があります。"/>
        <s v="B - 最終顧客のみが対象ですが、直接の顧客にも影響します。"/>
        <s v="A - 部門固有、顧客と他の顧客。"/>
        <s v="A - 最終顧客と直接顧客の両方。"/>
        <s v="C - 考慮することはそれほど重要ではありません"/>
        <s v="B - 直ちに解決する必要があります。"/>
        <s v="B - どの側面を他の側面よりも考慮する必要があるか"/>
        <s v="A - 当社の製品とサービスの実際の使用法を理解する"/>
        <s v="B - 仕事が困難になる可能性があります"/>
        <s v="A - 注意すべき点は何ですか"/>
        <s v="B - 最適な使用法を顧客に説明する方法を理解する"/>
        <s v="C - 顧客の視点を強調する"/>
        <s v="A - 私たちの仕事と互換性がある必要があります"/>
        <s v="C - 顧客の視点"/>
        <s v="A - 内部ニーズと顧客の直接的かつ最終的なニーズのバランスによって決まります。"/>
        <s v="A - 顧客満足度を最大限に高めるためです。"/>
        <s v="C - 現実には必ずしも実現可能とは限りません。"/>
        <s v="B - 対話者が適切なレベルの責任を負うことを保証するため。"/>
        <s v="B - 対話者の期待と一致していなければなりません。"/>
        <s v="B - 顧客のニーズを決定します。"/>
        <s v="A - 適切な内部手順を決定します。"/>
        <s v="C - それは私たちのスキルと経験に基づいています。"/>
        <s v="B - さまざまなターゲットを決定することもできます"/>
        <s v="A - 最終顧客と直接顧客に同様に関係します"/>
        <s v="B - 可能な限り最善の準備をしておくことが重要です"/>
        <s v="A - 連絡が簡単になります。"/>
        <s v="A - 顧客にとって最も重要なものです"/>
        <s v="C - 顧客満足度に影響を与える要素の 1 つです"/>
        <s v="B - プロセスの流動性に影響を与える"/>
        <s v="C - 残念ながら、いつでも手配できるわけではありません"/>
        <s v="А – Кто использует и кто покупает наши продукты или услуги" u="1"/>
        <s v="А – Это те, кто пользуется плодами нашего труда" u="1"/>
        <s v="А - Опыт и контакты" u="1"/>
        <s v="C – Может быть внутренним или внешним по отношению к компании (посредником)" u="1"/>
        <s v="C – Только те, кто покупает наши продукты или услуги." u="1"/>
        <s v="B – Любой, кто имеет дело с нашими продуктами или услугами." u="1"/>
        <s v="Б – Контакт и продукт/услуга" u="1"/>
        <s v="Б – Это может совпадать с конечным потребителем" u="1"/>
        <s v="C – Это немедленно увеличивает удовлетворение." u="1"/>
        <s v="Б – Это важно, но не всегда необходимо." u="1"/>
        <s v="A – Предварительное действие, но также и реагирование по необходимости и улучшению." u="1"/>
        <s v="Б - Это повысит удовлетворенность в долгосрочной перспективе." u="1"/>
        <s v="A - Очень важно, чтобы между этими двумя вещами была связь." u="1"/>
        <s v="A - Это увеличит немедленное удовлетворение, а также и в долгосрочной перспективе." u="1"/>
        <s v="С – Полезно, но не обязательно." u="1"/>
        <s v="Б. Преддействие и реагирование интерфункциональны." u="1"/>
        <s v="C – И то, и другое, но в первую очередь следует учитывать интересы конечного потребителя." u="1"/>
        <s v="Б – Сочетание специфичности и клиента." u="1"/>
        <s v="A - Их необходимо решить, но путем воображения постоянного решения/опыта." u="1"/>
        <s v="Б – Только для конечного потребителя, но это касается и прямого потребителя." u="1"/>
        <s v="А – Специфический в отделе, клиент с другими." u="1"/>
        <s v="А – Как конечного потребителя, так и прямого потребителя." u="1"/>
        <s v="C – Это не так важно учитывать" u="1"/>
        <s v="Б – Их необходимо решить немедленно." u="1"/>
        <s v="Б. Какие аспекты следует учитывать больше, чем другие?" u="1"/>
        <s v="А - Понимание реального использования наших продуктов и услуг." u="1"/>
        <s v="Б - Это может затруднить нашу работу." u="1"/>
        <s v="A – На какие аспекты следует обратить внимание" u="1"/>
        <s v="B – Поймите, как объяснить клиенту наилучшее использование" u="1"/>
        <s v="C – подчеркивает точку зрения клиента." u="1"/>
        <s v="A - Оно должно быть совместимо с нашей работой." u="1"/>
        <s v="C – Точка зрения клиента" u="1"/>
        <s v="А - Задается балансом внутренних потребностей и потребностей заказчика, прямых и конечных." u="1"/>
        <s v="A – Чтобы обеспечить максимальную удовлетворенность клиентов." u="1"/>
        <s v="C – Это не всегда осуществимо в реальности." u="1"/>
        <s v="Б – Чтобы гарантировать, что наши собеседники берут на себя должный уровень ответственности." u="1"/>
        <s v="Б – Оно должно соответствовать ожиданиям нашего собеседника." u="1"/>
        <s v="Б – Определить потребности клиента." u="1"/>
        <s v="А – Определите правильные внутренние процедуры." u="1"/>
        <s v="C – Это основано на наших навыках и опыте." u="1"/>
        <s v="Б – Они также могут определять различные цели" u="1"/>
        <s v="А – Это касается в равной степени конечных и прямых потребителей." u="1"/>
        <s v="Б – Важно подготовить их как можно лучше" u="1"/>
        <s v="A – Они позволяют легко и просто связаться с нами." u="1"/>
        <s v="А – Они наиболее важны для клиента" u="1"/>
        <s v="C – Это один из компонентов, влияющих на удовлетворенность клиентов." u="1"/>
        <s v="Б – Влияет на текучесть процесса" u="1"/>
        <s v="С – К сожалению, не всегда их можно устроить" u="1"/>
        <s v="A - 谁使用和谁购买我们的产品或服务" u="1"/>
        <s v="A - 是那些使用我们工作成果的人" u="1"/>
        <s v="A - 经验和联系方式" u="1"/>
        <s v="C - 可以是公司内部或外部（中介）" u="1"/>
        <s v="C - 仅那些购买我们的产品或服务的人" u="1"/>
        <s v="B - 任何与我们的产品或服务打交道的人" u="1"/>
        <s v="B - 联系方式和产品/服务" u="1"/>
        <s v="B - 它可能与最终客户一致" u="1"/>
        <s v="C - 立即提高满意度。" u="1"/>
        <s v="B——这很重要，但并不总是必要的。" u="1"/>
        <s v="A - Pre-Act，但也出于必要和改进而做出反应。" u="1"/>
        <s v="B - 从长远来看提高满意度。" u="1"/>
        <s v="答 - 这两件事之间必须存在联系。" u="1"/>
        <s v="A - 既能提高即时满意度，又能提高长期满意度。" u="1"/>
        <s v="C——有用，但不是必需的。" u="1"/>
        <s v="B - 预反应和反应是相互作用的。" u="1"/>
        <s v="C - 两者都有，但必须首先考虑最终客户。" u="1"/>
        <s v="B - 特定和客户之间的混合。" u="1"/>
        <s v="答 - 必须通过想象一个永久的解决方案/经验来解决它们。" u="1"/>
        <s v="B——仅针对最终客户，但也影响直接客户。" u="1"/>
        <s v="A - 特定于部门，客户与其他人。" u="1"/>
        <s v="A - 最终客户和直接客户。" u="1"/>
        <s v="C - 考虑的并不那么重要" u="1"/>
        <s v="B - 必须立即解决。" u="1"/>
        <s v="B - 哪些方面比其他方面要多考虑" u="1"/>
        <s v="A - 了解我们产品和服务的真实用途" u="1"/>
        <s v="B - 它会让我们的工作变得困难" u="1"/>
        <s v="A-需要注意哪些方面" u="1"/>
        <s v="B - 了解如何向客户解释最佳用途" u="1"/>
        <s v="C——突出客户的观点" u="1"/>
        <s v="A - 它必须与我们的工作兼容" u="1"/>
        <s v="C——客户的观点" u="1"/>
        <s v="A - 它是由内部需求和客户的直接和最终需求的平衡给出的。" u="1"/>
        <s v="A - 获得最大的客户满意度。" u="1"/>
        <s v="C - 这在现实中并不总是可行的。" u="1"/>
        <s v="B - 确保我们的对话者承担适当的责任。" u="1"/>
        <s v="B - 它必须符合我们对话者的期望。" u="1"/>
        <s v="B——确定客户的需求。" u="1"/>
        <s v="A - 确定正确的内部程序。" u="1"/>
        <s v="C - 它基于我们的技能和经验。" u="1"/>
        <s v="B - 他们还可以确定不同的目标" u="1"/>
        <s v="A - 它同样涉及最终客户和直接客户" u="1"/>
        <s v="B - 尽可能做好准备很重要" u="1"/>
        <s v="A - 他们让与我们取得联系变得轻松简单" u="1"/>
        <s v="A - 它们对客户来说是最重要的" u="1"/>
        <s v="C——影响客户满意度的因素之一" u="1"/>
        <s v="B - 影响过程流动性" u="1"/>
        <s v="C - 不幸的是，并不总是可以安排它们" u="1"/>
        <s v="ए - हमारे उत्पादों या सेवाओं का उपयोग कौन करता है और कौन खरीदता है" u="1"/>
        <s v="ए - यह वे हैं जो हमारे काम के फल का उपयोग करते हैं" u="1"/>
        <s v="ए - अनुभव और संपर्क" u="1"/>
        <s v="सी - यह कंपनी के लिए आंतरिक या बाहरी हो सकता है (मध्यस्थ)" u="1"/>
        <s v="सी - केवल वे जो हमारे उत्पाद या सेवाएँ खरीदते हैं" u="1"/>
        <s v="बी - कोई भी जो हमारे उत्पादों या सेवाओं से संबंधित है" u="1"/>
        <s v="बी - संपर्क और उत्पाद/सेवा" u="1"/>
        <s v="बी - यह अंतिम ग्राहक के साथ मेल खा सकता है" u="1"/>
        <s v="सी - इससे तुरंत संतुष्टि बढ़ती है।" u="1"/>
        <s v="बी - यह महत्वपूर्ण है, लेकिन हमेशा आवश्यक नहीं।" u="1"/>
        <s v="ए - हमारे दैनिक जीवन में यह बेहतर है..." u="1"/>
        <s v="बी - इससे लंबी अवधि में संतुष्टि बढ़ती है।" u="1"/>
        <s v="ए - दोनों चीजों के बीच संबंध होना जरूरी है।" u="1"/>
        <s v="ए - इससे तात्कालिक संतुष्टि बढ़ती है, लेकिन दीर्घकालिक संतुष्टि भी।" u="1"/>
        <s v="सी - यह उपयोगी है, लेकिन आवश्यक नहीं है." u="1"/>
        <s v="बी - उपदेश देना और प्रतिक्रिया करना परस्पर क्रियात्मक है।" u="1"/>
        <s v="सी - दोनों, लेकिन अंतिम ग्राहक के बारे में पहले विचार किया जाना चाहिए।" u="1"/>
        <s v="बी - विशिष्ट और ग्राहक के बीच मिश्रण।" u="1"/>
        <s v="उ - इनका समाधान तो होना ही चाहिए, लेकिन स्थायी समाधान/अनुभव की कल्पना करके।" u="1"/>
        <s v="बी - केवल अंतिम ग्राहक के लिए, लेकिन यह प्रत्यक्ष ग्राहक को भी प्रभावित करता है।" u="1"/>
        <s v="ए - विभाग में विशिष्ट, दूसरों के साथ ग्राहक।" u="1"/>
        <s v="ए - अंतिम ग्राहक और प्रत्यक्ष ग्राहक दोनों।" u="1"/>
        <s v="सी - इस पर विचार करना इतना महत्वपूर्ण नहीं है" u="1"/>
        <s v="बी - इनका तुरंत समाधान होना चाहिए।" u="1"/>
        <s v="बी - दूसरों की तुलना में किन पहलुओं पर अधिक विचार करना है" u="1"/>
        <s v="ए - हमारे उत्पादों और सेवाओं के वास्तविक उपयोग को समझें" u="1"/>
        <s v="बी - यह हमारे काम को कठिन बना सकता है" u="1"/>
        <s v="ए - किन पहलुओं का ध्यान रखना है" u="1"/>
        <s v="बी - समझें कि ग्राहक को सर्वोत्तम उपयोग कैसे समझाया जाए" u="1"/>
        <s v="सी - ग्राहक के दृष्टिकोण पर प्रकाश डालता है" u="1"/>
        <s v="ए - यह हमारे काम के अनुकूल होना चाहिए" u="1"/>
        <s v="सी - ग्राहक का दृष्टिकोण" u="1"/>
        <s v="ए - यह प्रत्यक्ष और अंतिम, आंतरिक जरूरतों और ग्राहक की जरूरतों के संतुलन द्वारा दिया जाता है।" u="1"/>
        <s v="ए - अधिकतम ग्राहक संतुष्टि प्राप्त करना।" u="1"/>
        <s v="सी - वास्तविकता में यह हमेशा संभव नहीं है।" u="1"/>
        <s v="बी - यह सुनिश्चित करने के लिए कि हमारे वार्ताकार सही स्तर की जिम्मेदारी लें।" u="1"/>
        <s v="बी - इसे हमारे वार्ताकार की अपेक्षाओं के अनुरूप होना चाहिए।" u="1"/>
        <s v="बी - ग्राहक की ज़रूरतें निर्धारित करें।" u="1"/>
        <s v="ए - सही आंतरिक प्रक्रियाओं का निर्धारण करें।" u="1"/>
        <s v="सी - यह हमारे कौशल और अनुभव पर आधारित है।" u="1"/>
        <s v="बी - वे विभिन्न लक्ष्य भी निर्धारित कर सकते हैं" u="1"/>
        <s v="ए - यह अंतिम और प्रत्यक्ष ग्राहकों से समान रूप से संबंधित है" u="1"/>
        <s v="बी - उन्हें यथासंभव सर्वोत्तम तरीके से तैयार करना महत्वपूर्ण है" u="1"/>
        <s v="ए - वे हमसे संपर्क करना आसान और सरल बनाते हैं" u="1"/>
        <s v="ए - ये ग्राहक के लिए सबसे महत्वपूर्ण हैं" u="1"/>
        <s v="सी - यह उन घटकों में से एक है जो ग्राहकों की संतुष्टि को प्रभावित करता है" u="1"/>
        <s v="बी - प्रक्रिया की तरलता को प्रभावित करता है" u="1"/>
        <s v="सी - दुर्भाग्य से, उन्हें व्यवस्थित करना हमेशा संभव नहीं होता है" u="1"/>
        <s v="A – Wer nutzt und wer kauft unsere Produkte oder Dienstleistungen?" u="1"/>
        <s v="A – Es sind diejenigen, die die Früchte unserer Arbeit nutzen" u="1"/>
        <s v="A – Erfahrung und Kontakt" u="1"/>
        <s v="C - Può essere interno o esterno all'azienda (intermediario)" u="1"/>
        <s v="C – Nur diejenigen, die unsere Produkte oder Dienstleistungen kaufen" u="1"/>
        <s v="B – Jeder, der mit unseren Produkten oder Dienstleistungen zu tun hat" u="1"/>
        <s v="B – Kontakt und Produkt/Dienstleistung" u="1"/>
        <s v="B – Es könnte mit dem Endkunden zusammenfallen" u="1"/>
        <s v="C – Das steigert sofort die Zufriedenheit." u="1"/>
        <s v="B – Es ist wichtig, aber nicht immer notwendig." u="1"/>
        <s v="A – Vorab handeln, aber auch aus Notwendigkeit und Verbesserung reagieren." u="1"/>
        <s v="B – Das steigert langfristig die Zufriedenheit." u="1"/>
        <s v="A – Es ist wichtig, dass zwischen den beiden Dingen ein Zusammenhang besteht." u="1"/>
        <s v="A – Das steigert die unmittelbare Zufriedenheit, aber auch langfristig." u="1"/>
        <s v="C – Es ist nützlich, aber nicht notwendig." u="1"/>
        <s v="B – Präagieren und Reagieren sind interfunktional." u="1"/>
        <s v="C – Beides, aber zuerst muss das des Endkunden berücksichtigt werden." u="1"/>
        <s v="B – Eine Mischung aus spezifisch und kundenorientiert." u="1"/>
        <s v="A – Sie müssen gelöst werden, aber durch die Vorstellung einer dauerhaften Lösung/Erfahrung." u="1"/>
        <s v="B – Nur für den Endkunden, betrifft aber auch den Direktkunden." u="1"/>
        <s v="A – Spezifisch in der Abteilung, Kunde mit anderen." u="1"/>
        <s v="A – Sowohl der Endkunde als auch der Direktkunde." u="1"/>
        <s v="C – Es ist nicht so wichtig, darüber nachzudenken" u="1"/>
        <s v="B – Sie müssen sofort behoben werden." u="1"/>
        <s v="B – Welche Aspekte sollten mehr als andere berücksichtigt werden?" u="1"/>
        <s v="A – Den tatsächlichen Nutzen unserer Produkte und Dienstleistungen verstehen" u="1"/>
        <s v="B – Es kann unsere Arbeit erschweren" u="1"/>
        <s v="A – Welche Aspekte sind zu beachten?" u="1"/>
        <s v="B – Verstehen Sie, wie Sie dem Kunden die beste Verwendung erklären können" u="1"/>
        <s v="C – Hebt den Standpunkt des Kunden hervor" u="1"/>
        <s v="A – Es muss mit unserer Arbeit kompatibel sein" u="1"/>
        <s v="C – Die Sicht des Kunden" u="1"/>
        <s v="A – Es ergibt sich aus dem Gleichgewicht zwischen internen Bedürfnissen und denen des Kunden, direkt und endgültig." u="1"/>
        <s v="A – Um maximale Kundenzufriedenheit zu erreichen." u="1"/>
        <s v="C – Es ist in der Realität nicht immer machbar." u="1"/>
        <s v="B – Um sicherzustellen, dass unsere Gesprächspartner das richtige Maß an Verantwortung übernehmen." u="1"/>
        <s v="B – Es muss mit den Erwartungen unseres Gesprächspartners übereinstimmen." u="1"/>
        <s v="B – Bestimmen Sie die Bedürfnisse des Kunden." u="1"/>
        <s v="A – Bestimmen Sie die richtigen internen Verfahren." u="1"/>
        <s v="C – Es basiert auf unseren Fähigkeiten und Erfahrungen." u="1"/>
        <s v="B – Sie können auch die verschiedenen Ziele bestimmen" u="1"/>
        <s v="A – Es betrifft End- und Direktkunden gleichermaßen" u="1"/>
        <s v="B – Es ist wichtig, sie bestmöglich vorbereitet zu haben" u="1"/>
        <s v="A – Sie machen es einfach und unkompliziert, mit uns in Kontakt zu treten" u="1"/>
        <s v="A – Sie sind für den Kunden am wichtigsten" u="1"/>
        <s v="C – Es ist eine der Komponenten, die die Kundenzufriedenheit beeinflussen" u="1"/>
        <s v="B – Beeinflusst die Prozessflüssigkeit" u="1"/>
        <s v="C – Leider ist es nicht immer möglich, einen Termin zu vereinbaren" u="1"/>
        <s v="A - Quién usa y quién compra nuestros productos o servicios" u="1"/>
        <s v="A - Son quienes aprovechan el fruto de nuestro trabajo" u="1"/>
        <s v="A - Experiencia y contacto" u="1"/>
        <s v="C - Puede ser interno o externo a la empresa (intermediario)" u="1"/>
        <s v="C - Sólo quienes adquieren nuestros productos o servicios" u="1"/>
        <s v="B - Cualquier persona que trate con nuestros productos o servicios." u="1"/>
        <s v="B - Contacto y producto/servicio" u="1"/>
        <s v="B - Podría coincidir con el cliente final" u="1"/>
        <s v="C - Que aumenten la satisfacción de forma inmediata." u="1"/>
        <s v="B - Es importante, pero no siempre necesario." u="1"/>
        <s v="A - Pre-actuar, pero también reaccionar por necesidad y mejora." u="1"/>
        <s v="B - Que aumenten la satisfacción a largo plazo." u="1"/>
        <s v="A - Es fundamental que exista un vínculo entre ambas cosas." u="1"/>
        <s v="A - Que aumenten la satisfacción inmediata, pero también a largo plazo." u="1"/>
        <s v="C - Es útil, pero no necesario." u="1"/>
        <s v="B - Preactuar y reaccionar son interfuncionales." u="1"/>
        <s v="C - Ambos, pero se debe considerar primero el del cliente final." u="1"/>
        <s v="B - Una mezcla entre específico y cliente." u="1"/>
        <s v="A - Hay que resolverlos, pero imaginando una solución/experiencia permanente." u="1"/>
        <s v="B - Sólo para el cliente final, pero afecta también al cliente directo." u="1"/>
        <s v="A - Específico en el departamento, cliente con otros." u="1"/>
        <s v="A - Tanto del cliente final como del cliente directo." u="1"/>
        <s v="C - No es tan importante considerarlo" u="1"/>
        <s v="B - Deben resolverse inmediatamente." u="1"/>
        <s v="B - Qué aspectos considerar más que otros" u="1"/>
        <s v="A - Comprender el uso real de nuestros productos y servicios" u="1"/>
        <s v="B - Puede dificultar nuestro trabajo" u="1"/>
        <s v="A - Cuáles son los aspectos a cuidar." u="1"/>
        <s v="B - Entender cómo explicar el mejor uso al cliente" u="1"/>
        <s v="C - Destaca el punto de vista del cliente." u="1"/>
        <s v="A - Debe ser compatible con nuestro trabajo" u="1"/>
        <s v="C - El punto de vista del cliente" u="1"/>
        <s v="A- Está dado por el equilibrio entre las necesidades internas y las del cliente, directas y finales." u="1"/>
        <s v="A - Tener la máxima satisfacción del cliente." u="1"/>
        <s v="C - No siempre es factible en la realidad." u="1"/>
        <s v="B - Garantizar que nuestros interlocutores asuman el nivel adecuado de responsabilidad." u="1"/>
        <s v="B - Debe estar alineado con las expectativas de nuestro interlocutor." u="1"/>
        <s v="B - Determinar las necesidades del cliente." u="1"/>
        <s v="A - Determinar los procedimientos internos adecuados." u="1"/>
        <s v="C - Se basa en nuestras habilidades y experiencia." u="1"/>
        <s v="B - También pueden determinar los diferentes objetivos." u="1"/>
        <s v="A - Concierne por igual a los clientes finales y directos" u="1"/>
        <s v="B - Es importante haberlos preparado lo mejor posible" u="1"/>
        <s v="A - Hacen que sea fácil y sencillo ponerse en contacto con nosotros" u="1"/>
        <s v="A - Son los más importantes para el cliente" u="1"/>
        <s v="C - Es uno de los componentes que incide en la satisfacción del cliente." u="1"/>
        <s v="B - Afecta la fluidez del proceso" u="1"/>
        <s v="C - Lamentablemente no siempre es posible concertar" u="1"/>
        <s v="A - Qui utilise et qui achète nos produits ou services" u="1"/>
        <s v="A - Ce sont ceux qui utilisent le fruit de notre travail" u="1"/>
        <s v="A - Expérience et contact" u="1"/>
        <s v="C - Il peut être interne ou externe à l'entreprise (intermédiaire)" u="1"/>
        <s v="C - Uniquement ceux qui achètent nos produits ou services" u="1"/>
        <s v="B - Toute personne qui traite nos produits ou services" u="1"/>
        <s v="B - Contact et produit/service" u="1"/>
        <s v="B - Cela pourrait coïncider avec le client final" u="1"/>
        <s v="C - Cela augmente immédiatement la satisfaction." u="1"/>
        <s v="B - C'est important, mais pas toujours nécessaire." u="1"/>
        <s v="A - Pré-agir, mais aussi réagir par nécessité et amélioration." u="1"/>
        <s v="B - Cela augmente la satisfaction à long terme." u="1"/>
        <s v="A - Il est essentiel qu'il y ait un lien entre les deux choses." u="1"/>
        <s v="A - Cela augmente la satisfaction immédiate, mais aussi à long terme." u="1"/>
        <s v="C - C'est utile, mais pas nécessaire." u="1"/>
        <s v="B - Préagir et réagir sont interfonctionnels." u="1"/>
        <s v="C - Les deux, mais celui du client final doit être considéré en premier." u="1"/>
        <s v="B - Un mix entre spécifique et client." u="1"/>
        <s v="A - Il faut les résoudre, mais en imaginant une solution/expérience permanente." u="1"/>
        <s v="B - Uniquement pour le client final, mais cela concerne également le client direct." u="1"/>
        <s v="A - Spécifique au département, client avec d'autres." u="1"/>
        <s v="A - Tant du client final que du client direct." u="1"/>
        <s v="C - Ce n'est pas si important à considérer" u="1"/>
        <s v="B - Ils doivent être résolus immédiatement." u="1"/>
        <s v="B - Quels aspects considérer plus que d'autres" u="1"/>
        <s v="A - Comprendre l'usage réel de nos produits et services" u="1"/>
        <s v="B - Cela peut rendre notre travail difficile" u="1"/>
        <s v="A - Quels sont les aspects à prendre en compte" u="1"/>
        <s v="B - Comprendre comment expliquer la meilleure utilisation au client" u="1"/>
        <s v="C - Met en valeur le point de vue du client" u="1"/>
        <s v="A - Il doit être compatible avec notre travail" u="1"/>
        <s v="C - Le point de vue du client" u="1"/>
        <s v="A - Il est donné par l'équilibre des besoins internes et de ceux du client, directs et finaux." u="1"/>
        <s v="A - Avoir une satisfaction client maximale." u="1"/>
        <s v="C - Ce n'est pas toujours réalisable dans la réalité." u="1"/>
        <s v="B - S'assurer que nos interlocuteurs assument le bon niveau de responsabilité." u="1"/>
        <s v="B - Il doit être aligné avec les attentes de notre interlocuteur." u="1"/>
        <s v="B - Déterminer les besoins du client." u="1"/>
        <s v="A - Déterminer les bonnes procédures internes." u="1"/>
        <s v="C - Il s'appuie sur nos compétences et notre expérience." u="1"/>
        <s v="B - Ils peuvent également déterminer les différentes cibles" u="1"/>
        <s v="A - Cela concerne indifféremment les clients finaux et directs" u="1"/>
        <s v="B - Il est important de les avoir préparés du mieux possible" u="1"/>
        <s v="A - Ils facilitent et simplifient la prise de contact avec nous" u="1"/>
        <s v="A - Ils sont les plus importants pour le client" u="1"/>
        <s v="C - C'est l'un des éléments qui affectent la satisfaction du client" u="1"/>
        <s v="B - Affecte la fluidité du processus" u="1"/>
        <s v="C - Malheureusement, il n'est pas toujours possible d'organiser" u="1"/>
        <s v="A - Who uses and who purchases our products or services" u="1"/>
        <s v="A - It is those who use the fruit of our work" u="1"/>
        <s v="A - Experience and contact" u="1"/>
        <s v="C - It can be internal or external to the company (intermediary)" u="1"/>
        <s v="C - Only those who purchase our products or services" u="1"/>
        <s v="B - Anyone who deals with our products or services" u="1"/>
        <s v="B - Contact and product/service" u="1"/>
        <s v="B - It could coincide with the end customer" u="1"/>
        <s v="C - That increase satisfaction immediately." u="1"/>
        <s v="B - It is important, but not always necessary." u="1"/>
        <s v="A - Pre-Act, but also react out of necessity and improvement." u="1"/>
        <s v="B - That increase satisfaction in the long term." u="1"/>
        <s v="A - It is essential that there is a link between the two things." u="1"/>
        <s v="A - That increase immediate satisfaction, but also in the long term." u="1"/>
        <s v="C - It is useful, but not necessary." u="1"/>
        <s v="B - Preacting and reacting are interfunctional." u="1"/>
        <s v="C - Both, but that of the end customer must be considered first." u="1"/>
        <s v="B - A mix between specific and customer." u="1"/>
        <s v="A - They must be resolved, but by imagining a permanent solution/experience." u="1"/>
        <s v="B - Only for the end customer, but it also affects the direct customer." u="1"/>
        <s v="A - Specific in the department, customer with others." u="1"/>
        <s v="A - Both of the end customer and the direct customer." u="1"/>
        <s v="C - It's not that important to consider" u="1"/>
        <s v="B - They must be resolved immediately." u="1"/>
        <s v="B - Which aspects to consider more than others" u="1"/>
        <s v="A - Understand the real use of our products and services" u="1"/>
        <s v="B - It can make our work difficult" u="1"/>
        <s v="A - What are the aspects to take care of" u="1"/>
        <s v="B - Understand how to explain the best use to the customer" u="1"/>
        <s v="C - Highlights the customer's point of view" u="1"/>
        <s v="A - It must be compatible with our work" u="1"/>
        <s v="C - The customer's point of view" u="1"/>
        <s v="A - It is given by the balance of internal needs and those of the customer, direct and final." u="1"/>
        <s v="A - To have maximum customer satisfaction." u="1"/>
        <s v="C - It is not always feasible in reality." u="1"/>
        <s v="B - To ensure that our interlocutors assume the right level of responsibility." u="1"/>
        <s v="B - It must be aligned with the expectations of our interlocutor." u="1"/>
        <s v="B - Determine the customer's needs." u="1"/>
        <s v="A - Determine the right internal procedures." u="1"/>
        <s v="C - It is based on our skills and experience." u="1"/>
        <s v="B - They can also determine the different targets" u="1"/>
        <s v="A - It concerns end and direct customers equally" u="1"/>
        <s v="B - It is important to have prepared them as best as possible" u="1"/>
        <s v="A - They make it easy and simple to get in touch with us" u="1"/>
        <s v="A - They are the most important for the customer" u="1"/>
        <s v="C - It is one of the components that affects customer satisfaction" u="1"/>
        <s v="B - Affects process fluidity" u="1"/>
        <s v="C - Unfortunately, it is not always possible to arrange" u="1"/>
        <s v="A - Chi utilizza e chi acquista i nostri prodotti o servizi" u="1"/>
        <s v="A - È chi utilizza il frutto del nostro lavoro" u="1"/>
        <s v="A - Esperienza e contatto" u="1"/>
        <s v="C - Solo chi acquista i nostri prodotti o servizi" u="1"/>
        <s v="B - Chiunque ha a che fare con i nostri prodotti o servizi" u="1"/>
        <s v="B - Contatto e prodotto/servizio" u="1"/>
        <s v="B - Potrebbe coincidere con il cliente finale" u="1"/>
        <s v="C - Che aumentino la soddisfazione nell'immediato." u="1"/>
        <s v="B - È importante, ma non sempre necessario." u="1"/>
        <s v="A - PreAgire, ma anche reagire per necessità e miglioramento." u="1"/>
        <s v="B - Che incrementino la soddisfazione nel lungo periodo." u="1"/>
        <s v="A - È fondamentale che ci sia un legame tra le due cose." u="1"/>
        <s v="A - Che aumentino la soddisfazione immediata, ma anche nel lungo termine." u="1"/>
        <s v="C - È utile, ma non necessario." u="1"/>
        <s v="B - Preagire e reagire sono interfunzionali." u="1"/>
        <s v="C - Di entrambi, ma va considerato prima quello del cliente finale." u="1"/>
        <s v="B - Un misto tra specifico e cliente." u="1"/>
        <s v="A - Vanno risolti, ma immaginando una soluzione/esperienza permanente." u="1"/>
        <s v="B - Solo del cliente finale, ma si ripercuote anche sul cliente diretto." u="1"/>
        <s v="A - Specifico nel dipartimento, cliente con gli altri." u="1"/>
        <s v="A - Sia del cliente finale che del cliente diretto." u="1"/>
        <s v="C - Non è cosi importante considerarlo" u="1"/>
        <s v="B - Vanno risolti immediatamente." u="1"/>
        <s v="B - Quale aspetti considerare più di altri" u="1"/>
        <s v="A - Capire il reale uso dei nostri prodotti e servizi" u="1"/>
        <s v="B - Può mettere in difficoltà il nostro lavoro" u="1"/>
        <s v="A - Quali sono gli aspetti da curare" u="1"/>
        <s v="B - Capire come spiegare il miglior utilizzo al cliente" u="1"/>
        <s v="C - Evidenzia il punto di vista del cliente" u="1"/>
        <s v="A - Deve essere compatibile con il nostro lavoro" u="1"/>
        <s v="C - Il punto di vista del cliente" u="1"/>
        <s v="A - È dato dall'equilibrio delle esigenze interne e quelle del cliente, diretto e finale." u="1"/>
        <s v="A - Per avere la massima soddisfazione del cliente." u="1"/>
        <s v="C - Non sempre è attuabile nella realtà." u="1"/>
        <s v="B - Per far assumere il giusto grado di responsabilità ai nostri interlocutori." u="1"/>
        <s v="B - Deve essere allineato alle aspettative del nostro interlocutore." u="1"/>
        <s v="B - Determina le esigenze del cliente." u="1"/>
        <s v="A - Determina le giuste procedure interne." u="1"/>
        <s v="C - Si basa sulle nostre competenze ed esperienza." u="1"/>
        <s v="B - Possono determinare anche i diversi target" u="1"/>
        <s v="A - Riguarda in egual modo clienti finali e diretti" u="1"/>
        <s v="B - È importante averli predisposti al meglio" u="1"/>
        <s v="A - Rendono facile e semplice entrare in contatto con noi" u="1"/>
        <s v="A - Sono i più importanti per il cliente" u="1"/>
        <s v="C - È una delle componenti che incide sulla soddisfazione del cliente" u="1"/>
        <s v="B - Incide sulla fluidità di processo" u="1"/>
        <s v="C - Purtroppo, non sempre è possibile predisporli" u="1"/>
        <s v="أ - من يستخدم منتجاتنا أو خدماتنا ومن يشتريها" u="1"/>
        <s v="أ- هم الذين يستغلون ثمرة عملنا" u="1"/>
        <s v="أ- الخبرة والاتصال" u="1"/>
        <s v="ج - يمكن أن يكون داخلي أو خارجي للشركة (الوسيط)" u="1"/>
        <s v="ج - فقط أولئك الذين يشترون منتجاتنا أو خدماتنا" u="1"/>
        <s v="ب - أي شخص يتعامل مع منتجاتنا أو خدماتنا" u="1"/>
        <s v="ب - الاتصال والمنتج/الخدمة" u="1"/>
        <s v="ب- يمكن أن يتزامن مع العميل النهائي" u="1"/>
        <s v="ج- أن يزيد الرضا فوراً." u="1"/>
        <s v="ب - من المهم، ولكن ليس ضروريا دائما." u="1"/>
        <s v="أ - التصرف المسبق، ولكن أيضًا التفاعل بدافع الضرورة والتحسين." u="1"/>
        <s v="ب- أن يزيد الرضا على المدى الطويل." u="1"/>
        <s v="أ- لا بد من وجود صلة بين الأمرين." u="1"/>
        <s v="أ- أن ذلك يزيد من الرضا الفوري، ولكن أيضاً على المدى الطويل." u="1"/>
        <s v="ج- إنه مفيد، لكنه ليس ضرورياً." u="1"/>
        <s v="ب - الفعل والتفاعل متداخلان." u="1"/>
        <s v="ج - كلاهما، ولكن يجب مراعاة مصلحة العميل النهائي أولاً." u="1"/>
        <s v="ب - المزج بين المحدد والعميل." u="1"/>
        <s v="أ- يجب حلها ولكن من خلال تصور حل/تجربة دائمة." u="1"/>
        <s v="ب - فقط للعميل النهائي، ولكنه يؤثر أيضًا على العميل المباشر." u="1"/>
        <s v="أ - خاص بالقسم، عميل مع الآخرين." u="1"/>
        <s v="أ- كل من العميل النهائي والعميل المباشر." u="1"/>
        <s v="ج- ليس الأمر بهذه الأهمية في الاعتبار" u="1"/>
        <s v="ب- يجب حلها فوراً." u="1"/>
        <s v="ب- ما هي الجوانب التي يجب مراعاتها أكثر من غيرها" u="1"/>
        <s v="أ - فهم الاستخدام الحقيقي لمنتجاتنا وخدماتنا" u="1"/>
        <s v="ب- يمكن أن يجعل عملنا صعباً" u="1"/>
        <s v="أ- ما هي الجوانب التي يجب الاهتمام بها" u="1"/>
        <s v="ب- فهم كيفية شرح الاستخدام الأمثل للعميل" u="1"/>
        <s v="ج- يسلط الضوء على وجهة نظر العميل" u="1"/>
        <s v="أ- يجب أن يكون متوافقًا مع عملنا" u="1"/>
        <s v="ج- وجهة نظر العميل" u="1"/>
        <s v="أ- يتم تقديمه من خلال الموازنة بين الاحتياجات الداخلية واحتياجات العميل المباشرة والنهائية." u="1"/>
        <s v="أ - الحصول على أقصى قدر من رضا العملاء." u="1"/>
        <s v="ج- لا يكون ذلك ممكناً على أرض الواقع دائماً." u="1"/>
        <s v="ب - التأكد من أن محاورينا يتحملون المستوى المناسب من المسؤولية." u="1"/>
        <s v="ب- يجب أن يتوافق مع توقعات محاورنا." u="1"/>
        <s v="ب- تحديد احتياجات العميل." u="1"/>
        <s v="أ- تحديد الإجراءات الداخلية الصحيحة." u="1"/>
        <s v="ج - يعتمد على مهاراتنا وخبراتنا." u="1"/>
        <s v="ب- يمكنهم أيضًا تحديد الأهداف المختلفة" u="1"/>
        <s v="أ- يتعلق الأمر بالعملاء النهائيين والمباشرين على قدم المساواة" u="1"/>
        <s v="ب - من المهم إعدادهم على أفضل وجه ممكن" u="1"/>
        <s v="ج - إنهم يجعلون من السهل والبسيط الاتصال بنا" u="1"/>
        <s v="أ- أنها الأكثر أهمية بالنسبة للعميل" u="1"/>
        <s v="ج- يعد من المكونات التي تؤثر على رضا العملاء" u="1"/>
        <s v="ب - يؤثر على سيولة العملية" u="1"/>
        <s v="Che aumentino la soddisfazione nell'immediato." u="1"/>
        <s v="PreAgire, ma anche reagire per necessità e miglioramento." u="1"/>
        <s v="Che incrementino la soddisfazione nel lungo periodo." u="1"/>
        <s v="Che aumentino la soddisfazione immediata, ma anche nel lungo termine." u="1"/>
        <s v="Preagire e reagire sono interfunzionali." u="1"/>
        <s v="Di entrambi, ma va considerato prima quello del cliente finale." u="1"/>
        <s v="Un misto tra specifico e cliente." u="1"/>
        <s v="Vanno risolti, ma immaginando una soluzione/esperienza permanente." u="1"/>
        <s v="Solo del cliente finale, ma si ripercuote anche sul cliente diretto." u="1"/>
        <s v="Specifico nel dipartimento, cliente con gli altri." u="1"/>
        <s v="Sia del cliente finale che del cliente diretto." u="1"/>
        <s v="Non è cosi importante considerarlo" u="1"/>
        <s v="Vanno risolti immediatamente." u="1"/>
        <s v="Quale aspetti considerare più di altri" u="1"/>
        <s v="Capire il reale uso dei nostri prodotti e servizi" u="1"/>
        <s v="Può mettere in difficoltà il nostro lavoro" u="1"/>
        <s v="Quali sono gli aspetti da curare" u="1"/>
        <s v="Capire come spiegare il miglior utilizzo al cliente" u="1"/>
        <s v="Evidenzia il punto di vista del cliente" u="1"/>
        <s v="Deve essere compatibile con il nostro lavoro" u="1"/>
        <s v="Il punto di vista del cliente" u="1"/>
        <s v="È dato dall'equilibrio delle esigenze interne e quelle del cliente, diretto e finale." u="1"/>
        <s v="Per avere la massima soddisfazione del cliente." u="1"/>
        <s v="Non sempre è attuabile nella realtà." u="1"/>
        <s v="Per far assumere il giusto grado di responsabilità ai nostri interlocutori." u="1"/>
        <s v="Deve essere allineato alle aspettative del nostro interlocutore." u="1"/>
        <s v="Determina le esigenze del cliente." u="1"/>
        <s v="Determina le giuste procedure interne." u="1"/>
        <s v="Si basa sulle nostre competenze ed esperienza." u="1"/>
        <s v="Possono determinare anche i diversi target" u="1"/>
        <s v="Riguarda in egual modo clienti finali e diretti" u="1"/>
        <s v="È importante averli predisposti al meglio" u="1"/>
        <s v="Rendono facile e semplice entrare in contatto con noi" u="1"/>
        <s v="Sono i più importanti per il cliente" u="1"/>
        <s v="È una delle componenti che incide sulla soddisfazione del cliente" u="1"/>
        <s v="Incide sulla fluidità di processo" u="1"/>
        <s v="Purtroppo, non sempre è possibile predisporli" u="1"/>
        <s v="Chi utilizza e chi acquista i nostri prodotti o servizi" u="1"/>
        <s v="È chi utilizza il frutto del nostro lavoro" u="1"/>
        <s v="Esperienza e contatto" u="1"/>
        <s v="Può essere interno o esterno all'azienda (intermediario)" u="1"/>
        <s v="Solo chi acquista i nostri prodotti o servizi" u="1"/>
        <s v="Chiunque ha a che fare con i nostri prodotti o servizi" u="1"/>
        <s v="Contatto e prodotto/servizio" u="1"/>
        <s v="Potrebbe coincidere con il cliente finale" u="1"/>
        <s v="È importante, ma non sempre necessario." u="1"/>
        <s v="Pre-agire, ma anche reagire per necessità e miglioramento." u="1"/>
        <s v="È fondamentale che ci sia un legame tra le due cose." u="1"/>
        <s v="È utile, ma non necessario." u="1"/>
      </sharedItems>
    </cacheField>
    <cacheField name="respondent_id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m/>
    <x v="0"/>
    <s v="IT"/>
    <s v="Manager"/>
    <s v="11"/>
    <x v="0"/>
    <s v="11A"/>
    <x v="0"/>
    <n v="1"/>
  </r>
  <r>
    <m/>
    <x v="0"/>
    <s v="IT"/>
    <s v="Manager"/>
    <s v="12"/>
    <x v="1"/>
    <s v="12A"/>
    <x v="1"/>
    <n v="1"/>
  </r>
  <r>
    <m/>
    <x v="0"/>
    <s v="IT"/>
    <s v="Manager"/>
    <s v="13"/>
    <x v="2"/>
    <s v="13A"/>
    <x v="2"/>
    <n v="1"/>
  </r>
  <r>
    <m/>
    <x v="0"/>
    <s v="IT"/>
    <s v="Intermediate"/>
    <s v="11"/>
    <x v="0"/>
    <s v="11A"/>
    <x v="0"/>
    <n v="2"/>
  </r>
  <r>
    <m/>
    <x v="0"/>
    <s v="IT"/>
    <s v="Intermediate"/>
    <s v="12"/>
    <x v="1"/>
    <s v="12C"/>
    <x v="3"/>
    <n v="2"/>
  </r>
  <r>
    <m/>
    <x v="0"/>
    <s v="IT"/>
    <s v="Intermediate"/>
    <s v="13"/>
    <x v="2"/>
    <s v="13A"/>
    <x v="2"/>
    <n v="2"/>
  </r>
  <r>
    <m/>
    <x v="0"/>
    <s v="IT"/>
    <s v="Any role"/>
    <s v="11"/>
    <x v="0"/>
    <s v="11C"/>
    <x v="4"/>
    <n v="3"/>
  </r>
  <r>
    <m/>
    <x v="0"/>
    <s v="IT"/>
    <s v="Any role"/>
    <s v="12"/>
    <x v="1"/>
    <s v="12A"/>
    <x v="1"/>
    <n v="3"/>
  </r>
  <r>
    <m/>
    <x v="0"/>
    <s v="IT"/>
    <s v="Any role"/>
    <s v="13"/>
    <x v="2"/>
    <s v="13A"/>
    <x v="2"/>
    <n v="3"/>
  </r>
  <r>
    <m/>
    <x v="0"/>
    <s v="IT"/>
    <s v="Any role"/>
    <s v="11"/>
    <x v="0"/>
    <s v="11B"/>
    <x v="5"/>
    <n v="4"/>
  </r>
  <r>
    <m/>
    <x v="0"/>
    <s v="IT"/>
    <s v="Any role"/>
    <s v="12"/>
    <x v="1"/>
    <s v="12A"/>
    <x v="1"/>
    <n v="4"/>
  </r>
  <r>
    <m/>
    <x v="0"/>
    <s v="IT"/>
    <s v="Any role"/>
    <s v="13"/>
    <x v="2"/>
    <s v="13B"/>
    <x v="6"/>
    <n v="4"/>
  </r>
  <r>
    <m/>
    <x v="0"/>
    <s v="IT"/>
    <s v="Any role"/>
    <s v="11"/>
    <x v="0"/>
    <s v="11A"/>
    <x v="0"/>
    <n v="5"/>
  </r>
  <r>
    <m/>
    <x v="0"/>
    <s v="IT"/>
    <s v="Any role"/>
    <s v="12"/>
    <x v="1"/>
    <s v="12A"/>
    <x v="1"/>
    <n v="5"/>
  </r>
  <r>
    <m/>
    <x v="0"/>
    <s v="IT"/>
    <s v="Any role"/>
    <s v="13"/>
    <x v="2"/>
    <s v="13B"/>
    <x v="6"/>
    <n v="5"/>
  </r>
  <r>
    <m/>
    <x v="0"/>
    <s v="IT"/>
    <s v="Any role"/>
    <s v="11"/>
    <x v="0"/>
    <s v="11A"/>
    <x v="0"/>
    <n v="6"/>
  </r>
  <r>
    <m/>
    <x v="0"/>
    <s v="IT"/>
    <s v="Any role"/>
    <s v="12"/>
    <x v="1"/>
    <s v="12B"/>
    <x v="7"/>
    <n v="6"/>
  </r>
  <r>
    <m/>
    <x v="0"/>
    <s v="IT"/>
    <s v="Any role"/>
    <s v="23"/>
    <x v="3"/>
    <s v="23C"/>
    <x v="8"/>
    <n v="6"/>
  </r>
  <r>
    <m/>
    <x v="0"/>
    <s v="IT"/>
    <s v="Manager"/>
    <s v="21"/>
    <x v="4"/>
    <s v="21B"/>
    <x v="9"/>
    <n v="1"/>
  </r>
  <r>
    <m/>
    <x v="0"/>
    <s v="IT"/>
    <s v="Manager"/>
    <s v="22"/>
    <x v="5"/>
    <s v="22A"/>
    <x v="10"/>
    <n v="1"/>
  </r>
  <r>
    <m/>
    <x v="0"/>
    <s v="IT"/>
    <s v="Manager"/>
    <s v="23"/>
    <x v="3"/>
    <s v="23B"/>
    <x v="11"/>
    <n v="1"/>
  </r>
  <r>
    <m/>
    <x v="0"/>
    <s v="IT"/>
    <s v="Intermediate"/>
    <s v="21"/>
    <x v="4"/>
    <s v="21A"/>
    <x v="12"/>
    <n v="2"/>
  </r>
  <r>
    <m/>
    <x v="0"/>
    <s v="IT"/>
    <s v="Intermediate"/>
    <s v="22"/>
    <x v="5"/>
    <s v="22A"/>
    <x v="10"/>
    <n v="2"/>
  </r>
  <r>
    <m/>
    <x v="0"/>
    <s v="IT"/>
    <s v="Intermediate"/>
    <s v="23"/>
    <x v="3"/>
    <s v="23A"/>
    <x v="13"/>
    <n v="2"/>
  </r>
  <r>
    <m/>
    <x v="0"/>
    <s v="IT"/>
    <s v="Any role"/>
    <s v="21"/>
    <x v="4"/>
    <s v="21C"/>
    <x v="14"/>
    <n v="3"/>
  </r>
  <r>
    <m/>
    <x v="0"/>
    <s v="IT"/>
    <s v="Any role"/>
    <s v="22"/>
    <x v="5"/>
    <s v="22B"/>
    <x v="15"/>
    <n v="3"/>
  </r>
  <r>
    <m/>
    <x v="0"/>
    <s v="IT"/>
    <s v="Any role"/>
    <s v="23"/>
    <x v="3"/>
    <s v="23A"/>
    <x v="13"/>
    <n v="3"/>
  </r>
  <r>
    <m/>
    <x v="0"/>
    <s v="IT"/>
    <s v="Any role"/>
    <s v="21"/>
    <x v="4"/>
    <s v="21B"/>
    <x v="9"/>
    <n v="4"/>
  </r>
  <r>
    <m/>
    <x v="0"/>
    <s v="IT"/>
    <s v="Any role"/>
    <s v="22"/>
    <x v="5"/>
    <s v="22B"/>
    <x v="15"/>
    <n v="4"/>
  </r>
  <r>
    <m/>
    <x v="0"/>
    <s v="IT"/>
    <s v="Any role"/>
    <s v="23"/>
    <x v="3"/>
    <s v="23B"/>
    <x v="11"/>
    <n v="4"/>
  </r>
  <r>
    <m/>
    <x v="0"/>
    <s v="IT"/>
    <s v="Any role"/>
    <s v="21"/>
    <x v="4"/>
    <s v="21A"/>
    <x v="12"/>
    <n v="5"/>
  </r>
  <r>
    <m/>
    <x v="0"/>
    <s v="IT"/>
    <s v="Any role"/>
    <s v="22"/>
    <x v="5"/>
    <s v="22A"/>
    <x v="10"/>
    <n v="5"/>
  </r>
  <r>
    <m/>
    <x v="0"/>
    <s v="IT"/>
    <s v="Any role"/>
    <s v="23"/>
    <x v="3"/>
    <s v="23C"/>
    <x v="8"/>
    <n v="5"/>
  </r>
  <r>
    <m/>
    <x v="0"/>
    <s v="IT"/>
    <s v="Any role"/>
    <s v="21"/>
    <x v="4"/>
    <s v="21A"/>
    <x v="12"/>
    <n v="6"/>
  </r>
  <r>
    <m/>
    <x v="0"/>
    <s v="IT"/>
    <s v="Any role"/>
    <s v="22"/>
    <x v="5"/>
    <s v="22B"/>
    <x v="15"/>
    <n v="6"/>
  </r>
  <r>
    <m/>
    <x v="0"/>
    <s v="IT"/>
    <s v="Any role"/>
    <s v="23"/>
    <x v="3"/>
    <s v="23C"/>
    <x v="8"/>
    <n v="6"/>
  </r>
  <r>
    <m/>
    <x v="0"/>
    <s v="IT"/>
    <s v="Any role"/>
    <s v="33"/>
    <x v="6"/>
    <s v="33C"/>
    <x v="16"/>
    <n v="6"/>
  </r>
  <r>
    <m/>
    <x v="0"/>
    <s v="IT"/>
    <s v="Manager"/>
    <s v="31"/>
    <x v="7"/>
    <s v="31B"/>
    <x v="17"/>
    <n v="1"/>
  </r>
  <r>
    <m/>
    <x v="0"/>
    <s v="IT"/>
    <s v="Manager"/>
    <s v="32"/>
    <x v="8"/>
    <s v="32A"/>
    <x v="18"/>
    <n v="1"/>
  </r>
  <r>
    <m/>
    <x v="0"/>
    <s v="IT"/>
    <s v="Manager"/>
    <s v="33"/>
    <x v="6"/>
    <s v="33B"/>
    <x v="19"/>
    <n v="1"/>
  </r>
  <r>
    <m/>
    <x v="0"/>
    <s v="IT"/>
    <s v="Intermediate"/>
    <s v="31"/>
    <x v="7"/>
    <s v="31A"/>
    <x v="20"/>
    <n v="2"/>
  </r>
  <r>
    <m/>
    <x v="0"/>
    <s v="IT"/>
    <s v="Intermediate"/>
    <s v="32"/>
    <x v="8"/>
    <s v="32A"/>
    <x v="18"/>
    <n v="2"/>
  </r>
  <r>
    <m/>
    <x v="0"/>
    <s v="IT"/>
    <s v="Intermediate"/>
    <s v="33"/>
    <x v="6"/>
    <s v="33A"/>
    <x v="21"/>
    <n v="2"/>
  </r>
  <r>
    <m/>
    <x v="0"/>
    <s v="IT"/>
    <s v="Any role"/>
    <s v="31"/>
    <x v="7"/>
    <s v="31C"/>
    <x v="22"/>
    <n v="3"/>
  </r>
  <r>
    <m/>
    <x v="0"/>
    <s v="IT"/>
    <s v="Any role"/>
    <s v="32"/>
    <x v="8"/>
    <s v="32B"/>
    <x v="23"/>
    <n v="3"/>
  </r>
  <r>
    <m/>
    <x v="0"/>
    <s v="IT"/>
    <s v="Any role"/>
    <s v="33"/>
    <x v="6"/>
    <s v="33A"/>
    <x v="21"/>
    <n v="3"/>
  </r>
  <r>
    <m/>
    <x v="0"/>
    <s v="IT"/>
    <s v="Any role"/>
    <s v="31"/>
    <x v="7"/>
    <s v="31B"/>
    <x v="17"/>
    <n v="4"/>
  </r>
  <r>
    <m/>
    <x v="0"/>
    <s v="IT"/>
    <s v="Any role"/>
    <s v="32"/>
    <x v="8"/>
    <s v="32B"/>
    <x v="23"/>
    <n v="4"/>
  </r>
  <r>
    <m/>
    <x v="0"/>
    <s v="IT"/>
    <s v="Any role"/>
    <s v="33"/>
    <x v="6"/>
    <s v="33B"/>
    <x v="19"/>
    <n v="4"/>
  </r>
  <r>
    <m/>
    <x v="0"/>
    <s v="IT"/>
    <s v="Any role"/>
    <s v="31"/>
    <x v="7"/>
    <s v="31A"/>
    <x v="20"/>
    <n v="5"/>
  </r>
  <r>
    <m/>
    <x v="0"/>
    <s v="IT"/>
    <s v="Any role"/>
    <s v="32"/>
    <x v="8"/>
    <s v="32A"/>
    <x v="18"/>
    <n v="5"/>
  </r>
  <r>
    <m/>
    <x v="0"/>
    <s v="IT"/>
    <s v="Any role"/>
    <s v="33"/>
    <x v="6"/>
    <s v="33C"/>
    <x v="16"/>
    <n v="5"/>
  </r>
  <r>
    <m/>
    <x v="0"/>
    <s v="IT"/>
    <s v="Any role"/>
    <s v="31"/>
    <x v="7"/>
    <s v="31A"/>
    <x v="20"/>
    <n v="6"/>
  </r>
  <r>
    <m/>
    <x v="0"/>
    <s v="IT"/>
    <s v="Any role"/>
    <s v="32"/>
    <x v="8"/>
    <s v="32B"/>
    <x v="23"/>
    <n v="6"/>
  </r>
  <r>
    <m/>
    <x v="0"/>
    <s v="IT"/>
    <s v="Any role"/>
    <s v="33"/>
    <x v="6"/>
    <s v="33C"/>
    <x v="16"/>
    <n v="6"/>
  </r>
  <r>
    <m/>
    <x v="0"/>
    <s v="IT"/>
    <s v="Any role"/>
    <s v="41"/>
    <x v="9"/>
    <s v="41B"/>
    <x v="24"/>
    <n v="4"/>
  </r>
  <r>
    <m/>
    <x v="0"/>
    <s v="IT"/>
    <s v="Any role"/>
    <s v="42"/>
    <x v="10"/>
    <s v="42A"/>
    <x v="25"/>
    <n v="4"/>
  </r>
  <r>
    <m/>
    <x v="0"/>
    <s v="IT"/>
    <s v="Any role"/>
    <s v="43"/>
    <x v="11"/>
    <s v="43B"/>
    <x v="26"/>
    <n v="4"/>
  </r>
  <r>
    <m/>
    <x v="0"/>
    <s v="IT"/>
    <s v="Any role"/>
    <s v="41"/>
    <x v="9"/>
    <s v="41A"/>
    <x v="27"/>
    <n v="5"/>
  </r>
  <r>
    <m/>
    <x v="0"/>
    <s v="IT"/>
    <s v="Any role"/>
    <s v="42"/>
    <x v="10"/>
    <s v="42A"/>
    <x v="25"/>
    <n v="5"/>
  </r>
  <r>
    <m/>
    <x v="0"/>
    <s v="IT"/>
    <s v="Any role"/>
    <s v="43"/>
    <x v="11"/>
    <s v="43B"/>
    <x v="26"/>
    <n v="5"/>
  </r>
  <r>
    <m/>
    <x v="0"/>
    <s v="IT"/>
    <s v="Any role"/>
    <s v="41"/>
    <x v="9"/>
    <s v="41A"/>
    <x v="27"/>
    <n v="6"/>
  </r>
  <r>
    <m/>
    <x v="0"/>
    <s v="IT"/>
    <s v="Any role"/>
    <s v="42"/>
    <x v="10"/>
    <s v="42B"/>
    <x v="28"/>
    <n v="6"/>
  </r>
  <r>
    <m/>
    <x v="0"/>
    <s v="IT"/>
    <s v="Any role"/>
    <s v="43"/>
    <x v="11"/>
    <s v="43C"/>
    <x v="29"/>
    <n v="6"/>
  </r>
  <r>
    <m/>
    <x v="0"/>
    <s v="IT"/>
    <s v="Manager"/>
    <s v="41"/>
    <x v="9"/>
    <s v="41B"/>
    <x v="24"/>
    <n v="1"/>
  </r>
  <r>
    <m/>
    <x v="0"/>
    <s v="IT"/>
    <s v="Manager"/>
    <s v="42"/>
    <x v="10"/>
    <s v="42A"/>
    <x v="25"/>
    <n v="1"/>
  </r>
  <r>
    <m/>
    <x v="0"/>
    <s v="IT"/>
    <s v="Manager"/>
    <s v="43"/>
    <x v="11"/>
    <s v="43B"/>
    <x v="26"/>
    <n v="1"/>
  </r>
  <r>
    <m/>
    <x v="0"/>
    <s v="IT"/>
    <s v="Intermediate"/>
    <s v="41"/>
    <x v="9"/>
    <s v="41A"/>
    <x v="27"/>
    <n v="2"/>
  </r>
  <r>
    <m/>
    <x v="0"/>
    <s v="IT"/>
    <s v="Intermediate"/>
    <s v="42"/>
    <x v="10"/>
    <s v="42A"/>
    <x v="25"/>
    <n v="2"/>
  </r>
  <r>
    <m/>
    <x v="0"/>
    <s v="IT"/>
    <s v="Intermediate"/>
    <s v="43"/>
    <x v="11"/>
    <s v="43A"/>
    <x v="30"/>
    <n v="2"/>
  </r>
  <r>
    <m/>
    <x v="0"/>
    <s v="IT"/>
    <s v="Any role"/>
    <s v="41"/>
    <x v="9"/>
    <s v="41C"/>
    <x v="31"/>
    <n v="3"/>
  </r>
  <r>
    <m/>
    <x v="0"/>
    <s v="IT"/>
    <s v="Any role"/>
    <s v="42"/>
    <x v="10"/>
    <s v="42B"/>
    <x v="28"/>
    <n v="3"/>
  </r>
  <r>
    <m/>
    <x v="0"/>
    <s v="IT"/>
    <s v="Any role"/>
    <s v="43"/>
    <x v="11"/>
    <s v="43A"/>
    <x v="30"/>
    <n v="3"/>
  </r>
  <r>
    <m/>
    <x v="0"/>
    <s v="IT"/>
    <s v="Any role"/>
    <s v="51"/>
    <x v="12"/>
    <s v="51A"/>
    <x v="32"/>
    <n v="5"/>
  </r>
  <r>
    <m/>
    <x v="0"/>
    <s v="IT"/>
    <s v="Any role"/>
    <s v="52"/>
    <x v="13"/>
    <s v="52A"/>
    <x v="33"/>
    <n v="5"/>
  </r>
  <r>
    <m/>
    <x v="0"/>
    <s v="IT"/>
    <s v="Any role"/>
    <s v="53"/>
    <x v="14"/>
    <s v="53C"/>
    <x v="34"/>
    <n v="5"/>
  </r>
  <r>
    <m/>
    <x v="0"/>
    <s v="IT"/>
    <s v="Any role"/>
    <s v="51"/>
    <x v="12"/>
    <s v="51A"/>
    <x v="32"/>
    <n v="6"/>
  </r>
  <r>
    <m/>
    <x v="0"/>
    <s v="IT"/>
    <s v="Any role"/>
    <s v="52"/>
    <x v="13"/>
    <s v="52B"/>
    <x v="35"/>
    <n v="6"/>
  </r>
  <r>
    <m/>
    <x v="0"/>
    <s v="IT"/>
    <s v="Any role"/>
    <s v="53"/>
    <x v="14"/>
    <s v="53C"/>
    <x v="34"/>
    <n v="6"/>
  </r>
  <r>
    <m/>
    <x v="0"/>
    <s v="IT"/>
    <s v="Any role"/>
    <s v="53"/>
    <x v="14"/>
    <s v="53C"/>
    <x v="34"/>
    <n v="6"/>
  </r>
  <r>
    <m/>
    <x v="0"/>
    <s v="IT"/>
    <s v="Manager"/>
    <s v="51"/>
    <x v="12"/>
    <s v="51B"/>
    <x v="36"/>
    <n v="1"/>
  </r>
  <r>
    <m/>
    <x v="0"/>
    <s v="IT"/>
    <s v="Manager"/>
    <s v="52"/>
    <x v="13"/>
    <s v="52A"/>
    <x v="33"/>
    <n v="1"/>
  </r>
  <r>
    <m/>
    <x v="0"/>
    <s v="IT"/>
    <s v="Manager"/>
    <s v="53"/>
    <x v="14"/>
    <s v="53B"/>
    <x v="37"/>
    <n v="1"/>
  </r>
  <r>
    <m/>
    <x v="0"/>
    <s v="IT"/>
    <s v="Intermediate"/>
    <s v="51"/>
    <x v="12"/>
    <s v="51A"/>
    <x v="32"/>
    <n v="2"/>
  </r>
  <r>
    <m/>
    <x v="0"/>
    <s v="IT"/>
    <s v="Intermediate"/>
    <s v="52"/>
    <x v="13"/>
    <s v="52A"/>
    <x v="33"/>
    <n v="2"/>
  </r>
  <r>
    <m/>
    <x v="0"/>
    <s v="IT"/>
    <s v="Intermediate"/>
    <s v="53"/>
    <x v="14"/>
    <s v="53A"/>
    <x v="38"/>
    <n v="2"/>
  </r>
  <r>
    <m/>
    <x v="0"/>
    <s v="IT"/>
    <s v="Any role"/>
    <s v="51"/>
    <x v="12"/>
    <s v="51C"/>
    <x v="39"/>
    <n v="3"/>
  </r>
  <r>
    <m/>
    <x v="0"/>
    <s v="IT"/>
    <s v="Any role"/>
    <s v="52"/>
    <x v="13"/>
    <s v="52B"/>
    <x v="35"/>
    <n v="3"/>
  </r>
  <r>
    <m/>
    <x v="0"/>
    <s v="IT"/>
    <s v="Any role"/>
    <s v="53"/>
    <x v="14"/>
    <s v="53A"/>
    <x v="38"/>
    <n v="3"/>
  </r>
  <r>
    <m/>
    <x v="0"/>
    <s v="IT"/>
    <s v="Any role"/>
    <s v="51"/>
    <x v="12"/>
    <s v="51B"/>
    <x v="36"/>
    <n v="4"/>
  </r>
  <r>
    <m/>
    <x v="0"/>
    <s v="IT"/>
    <s v="Any role"/>
    <s v="52"/>
    <x v="13"/>
    <s v="52B"/>
    <x v="35"/>
    <n v="4"/>
  </r>
  <r>
    <m/>
    <x v="0"/>
    <s v="IT"/>
    <s v="Any role"/>
    <s v="53"/>
    <x v="14"/>
    <s v="53B"/>
    <x v="37"/>
    <n v="4"/>
  </r>
  <r>
    <m/>
    <x v="0"/>
    <s v="IT"/>
    <s v="Manager"/>
    <s v="61"/>
    <x v="15"/>
    <s v="61B"/>
    <x v="40"/>
    <n v="1"/>
  </r>
  <r>
    <m/>
    <x v="0"/>
    <s v="IT"/>
    <s v="Manager"/>
    <s v="62"/>
    <x v="16"/>
    <s v="62A"/>
    <x v="41"/>
    <n v="1"/>
  </r>
  <r>
    <m/>
    <x v="0"/>
    <s v="IT"/>
    <s v="Manager"/>
    <s v="63"/>
    <x v="17"/>
    <s v="63B"/>
    <x v="42"/>
    <n v="1"/>
  </r>
  <r>
    <m/>
    <x v="0"/>
    <s v="IT"/>
    <s v="Intermediate"/>
    <s v="61"/>
    <x v="15"/>
    <s v="61A"/>
    <x v="43"/>
    <n v="2"/>
  </r>
  <r>
    <m/>
    <x v="0"/>
    <s v="IT"/>
    <s v="Intermediate"/>
    <s v="62"/>
    <x v="16"/>
    <s v="62A"/>
    <x v="41"/>
    <n v="2"/>
  </r>
  <r>
    <m/>
    <x v="0"/>
    <s v="IT"/>
    <s v="Intermediate"/>
    <s v="63"/>
    <x v="17"/>
    <s v="63A"/>
    <x v="44"/>
    <n v="2"/>
  </r>
  <r>
    <m/>
    <x v="0"/>
    <s v="IT"/>
    <s v="Any role"/>
    <s v="61"/>
    <x v="15"/>
    <s v="61C"/>
    <x v="45"/>
    <n v="3"/>
  </r>
  <r>
    <m/>
    <x v="0"/>
    <s v="IT"/>
    <s v="Any role"/>
    <s v="62"/>
    <x v="16"/>
    <s v="62B"/>
    <x v="46"/>
    <n v="3"/>
  </r>
  <r>
    <m/>
    <x v="0"/>
    <s v="IT"/>
    <s v="Any role"/>
    <s v="63"/>
    <x v="17"/>
    <s v="63A"/>
    <x v="44"/>
    <n v="3"/>
  </r>
  <r>
    <m/>
    <x v="0"/>
    <s v="IT"/>
    <s v="Any role"/>
    <s v="61"/>
    <x v="15"/>
    <s v="61A"/>
    <x v="43"/>
    <n v="5"/>
  </r>
  <r>
    <m/>
    <x v="0"/>
    <s v="IT"/>
    <s v="Any role"/>
    <s v="62"/>
    <x v="16"/>
    <s v="62A"/>
    <x v="41"/>
    <n v="5"/>
  </r>
  <r>
    <m/>
    <x v="0"/>
    <s v="IT"/>
    <s v="Any role"/>
    <s v="63"/>
    <x v="17"/>
    <s v="63C"/>
    <x v="47"/>
    <n v="5"/>
  </r>
  <r>
    <m/>
    <x v="0"/>
    <s v="IT"/>
    <s v="Any role"/>
    <s v="61"/>
    <x v="15"/>
    <s v="61A"/>
    <x v="43"/>
    <n v="6"/>
  </r>
  <r>
    <m/>
    <x v="0"/>
    <s v="IT"/>
    <s v="Any role"/>
    <s v="62"/>
    <x v="16"/>
    <s v="62B"/>
    <x v="46"/>
    <n v="6"/>
  </r>
  <r>
    <m/>
    <x v="0"/>
    <s v="IT"/>
    <s v="Any role"/>
    <s v="63"/>
    <x v="17"/>
    <s v="63C"/>
    <x v="47"/>
    <n v="6"/>
  </r>
  <r>
    <m/>
    <x v="0"/>
    <s v="IT"/>
    <s v="Any role"/>
    <s v="63"/>
    <x v="17"/>
    <s v="63C"/>
    <x v="47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21617C-106B-504D-8DDF-26F4B45FCF35}" name="Tabella pivot3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8" indent="0" outline="1" outlineData="1" multipleFieldFilters="0" chartFormat="4" rowHeaderCaption="Questions">
  <location ref="A3:B69" firstHeaderRow="1" firstDataRow="1" firstDataCol="1"/>
  <pivotFields count="9">
    <pivotField showAll="0"/>
    <pivotField showAll="0">
      <items count="2">
        <item x="0"/>
        <item t="default"/>
      </items>
    </pivotField>
    <pivotField showAll="0"/>
    <pivotField showAll="0"/>
    <pivotField showAll="0"/>
    <pivotField axis="axisRow" dataField="1" showAll="0" sortType="ascending" defaultSubtotal="0">
      <items count="198">
        <item m="1" x="72"/>
        <item m="1" x="90"/>
        <item sd="0" m="1" x="144"/>
        <item m="1" x="126"/>
        <item m="1" x="18"/>
        <item m="1" x="54"/>
        <item x="0"/>
        <item m="1" x="36"/>
        <item m="1" x="108"/>
        <item m="1" x="162"/>
        <item m="1" x="73"/>
        <item m="1" x="91"/>
        <item m="1" x="145"/>
        <item m="1" x="127"/>
        <item m="1" x="19"/>
        <item m="1" x="55"/>
        <item x="1"/>
        <item m="1" x="37"/>
        <item m="1" x="109"/>
        <item m="1" x="163"/>
        <item m="1" x="74"/>
        <item sd="0" m="1" x="146"/>
        <item m="1" x="110"/>
        <item m="1" x="92"/>
        <item m="1" x="128"/>
        <item m="1" x="20"/>
        <item m="1" x="56"/>
        <item x="2"/>
        <item m="1" x="38"/>
        <item m="1" x="164"/>
        <item m="1" x="130"/>
        <item m="1" x="94"/>
        <item m="1" x="112"/>
        <item sd="0" m="1" x="148"/>
        <item m="1" x="76"/>
        <item m="1" x="22"/>
        <item m="1" x="58"/>
        <item x="4"/>
        <item m="1" x="40"/>
        <item m="1" x="166"/>
        <item m="1" x="95"/>
        <item m="1" x="131"/>
        <item m="1" x="77"/>
        <item sd="0" m="1" x="149"/>
        <item m="1" x="23"/>
        <item m="1" x="41"/>
        <item x="5"/>
        <item m="1" x="113"/>
        <item m="1" x="167"/>
        <item m="1" x="59"/>
        <item m="1" x="75"/>
        <item sd="0" m="1" x="147"/>
        <item m="1" x="111"/>
        <item m="1" x="93"/>
        <item m="1" x="129"/>
        <item m="1" x="21"/>
        <item m="1" x="57"/>
        <item m="1" x="39"/>
        <item x="3"/>
        <item m="1" x="165"/>
        <item m="1" x="97"/>
        <item m="1" x="151"/>
        <item m="1" x="115"/>
        <item m="1" x="133"/>
        <item m="1" x="25"/>
        <item m="1" x="61"/>
        <item x="7"/>
        <item m="1" x="43"/>
        <item m="1" x="79"/>
        <item m="1" x="169"/>
        <item m="1" x="80"/>
        <item m="1" x="134"/>
        <item m="1" x="152"/>
        <item m="1" x="116"/>
        <item m="1" x="98"/>
        <item m="1" x="26"/>
        <item m="1" x="170"/>
        <item m="1" x="62"/>
        <item m="1" x="44"/>
        <item x="8"/>
        <item m="1" x="78"/>
        <item sd="0" m="1" x="150"/>
        <item m="1" x="96"/>
        <item m="1" x="114"/>
        <item m="1" x="132"/>
        <item m="1" x="24"/>
        <item m="1" x="168"/>
        <item m="1" x="60"/>
        <item m="1" x="42"/>
        <item x="6"/>
        <item m="1" x="81"/>
        <item m="1" x="99"/>
        <item m="1" x="153"/>
        <item m="1" x="117"/>
        <item m="1" x="135"/>
        <item m="1" x="27"/>
        <item m="1" x="171"/>
        <item m="1" x="63"/>
        <item m="1" x="45"/>
        <item x="9"/>
        <item m="1" x="154"/>
        <item m="1" x="118"/>
        <item m="1" x="100"/>
        <item m="1" x="136"/>
        <item m="1" x="82"/>
        <item m="1" x="28"/>
        <item m="1" x="172"/>
        <item m="1" x="64"/>
        <item m="1" x="46"/>
        <item x="10"/>
        <item m="1" x="101"/>
        <item m="1" x="119"/>
        <item m="1" x="137"/>
        <item m="1" x="155"/>
        <item m="1" x="83"/>
        <item m="1" x="29"/>
        <item m="1" x="65"/>
        <item m="1" x="47"/>
        <item x="11"/>
        <item m="1" x="173"/>
        <item m="1" x="84"/>
        <item m="1" x="102"/>
        <item m="1" x="156"/>
        <item m="1" x="120"/>
        <item m="1" x="138"/>
        <item m="1" x="30"/>
        <item m="1" x="66"/>
        <item m="1" x="48"/>
        <item x="12"/>
        <item m="1" x="174"/>
        <item m="1" x="103"/>
        <item m="1" x="157"/>
        <item m="1" x="121"/>
        <item m="1" x="139"/>
        <item m="1" x="85"/>
        <item m="1" x="31"/>
        <item m="1" x="67"/>
        <item x="13"/>
        <item m="1" x="49"/>
        <item m="1" x="175"/>
        <item m="1" x="86"/>
        <item m="1" x="122"/>
        <item m="1" x="140"/>
        <item m="1" x="104"/>
        <item m="1" x="158"/>
        <item m="1" x="32"/>
        <item m="1" x="176"/>
        <item m="1" x="68"/>
        <item x="14"/>
        <item m="1" x="50"/>
        <item m="1" x="141"/>
        <item m="1" x="87"/>
        <item m="1" x="159"/>
        <item m="1" x="105"/>
        <item m="1" x="123"/>
        <item m="1" x="33"/>
        <item m="1" x="177"/>
        <item m="1" x="69"/>
        <item m="1" x="51"/>
        <item x="15"/>
        <item m="1" x="142"/>
        <item m="1" x="160"/>
        <item m="1" x="88"/>
        <item m="1" x="106"/>
        <item m="1" x="34"/>
        <item m="1" x="178"/>
        <item m="1" x="70"/>
        <item x="16"/>
        <item m="1" x="52"/>
        <item m="1" x="124"/>
        <item m="1" x="35"/>
        <item m="1" x="71"/>
        <item m="1" x="53"/>
        <item x="17"/>
        <item m="1" x="161"/>
        <item m="1" x="125"/>
        <item m="1" x="107"/>
        <item m="1" x="143"/>
        <item m="1" x="89"/>
        <item m="1" x="179"/>
        <item m="1" x="186"/>
        <item m="1" x="192"/>
        <item m="1" x="193"/>
        <item m="1" x="196"/>
        <item m="1" x="184"/>
        <item m="1" x="195"/>
        <item m="1" x="194"/>
        <item m="1" x="187"/>
        <item m="1" x="183"/>
        <item m="1" x="182"/>
        <item m="1" x="188"/>
        <item m="1" x="185"/>
        <item m="1" x="189"/>
        <item m="1" x="190"/>
        <item m="1" x="191"/>
        <item m="1" x="181"/>
        <item m="1" x="180"/>
        <item m="1" x="197"/>
      </items>
    </pivotField>
    <pivotField showAll="0"/>
    <pivotField axis="axisRow" showAll="0">
      <items count="528">
        <item m="1" x="495"/>
        <item m="1" x="492"/>
        <item m="1" x="481"/>
        <item m="1" x="478"/>
        <item m="1" x="480"/>
        <item m="1" x="515"/>
        <item m="1" x="520"/>
        <item m="1" x="521"/>
        <item m="1" x="504"/>
        <item m="1" x="505"/>
        <item m="1" x="503"/>
        <item m="1" x="497"/>
        <item m="1" x="483"/>
        <item m="1" x="516"/>
        <item m="1" x="499"/>
        <item m="1" x="525"/>
        <item m="1" x="509"/>
        <item m="1" x="523"/>
        <item m="1" x="512"/>
        <item m="1" x="526"/>
        <item m="1" x="517"/>
        <item m="1" x="496"/>
        <item m="1" x="498"/>
        <item m="1" x="513"/>
        <item m="1" x="489"/>
        <item m="1" x="501"/>
        <item m="1" x="500"/>
        <item m="1" x="502"/>
        <item m="1" x="507"/>
        <item m="1" x="522"/>
        <item m="1" x="524"/>
        <item m="1" x="482"/>
        <item m="1" x="518"/>
        <item m="1" x="493"/>
        <item m="1" x="514"/>
        <item m="1" x="491"/>
        <item m="1" x="494"/>
        <item m="1" x="510"/>
        <item m="1" x="508"/>
        <item m="1" x="506"/>
        <item m="1" x="488"/>
        <item m="1" x="519"/>
        <item m="1" x="486"/>
        <item m="1" x="511"/>
        <item m="1" x="487"/>
        <item m="1" x="484"/>
        <item m="1" x="490"/>
        <item m="1" x="485"/>
        <item m="1" x="384"/>
        <item m="1" x="385"/>
        <item m="1" x="386"/>
        <item m="1" x="195"/>
        <item m="1" x="387"/>
        <item m="1" x="388"/>
        <item m="1" x="389"/>
        <item m="1" x="390"/>
        <item m="1" x="392"/>
        <item m="1" x="479"/>
        <item m="1" x="395"/>
        <item m="1" x="397"/>
        <item m="1" x="391"/>
        <item m="1" x="393"/>
        <item m="1" x="394"/>
        <item m="1" x="396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192"/>
        <item m="1" x="193"/>
        <item m="1" x="194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showAll="0"/>
  </pivotFields>
  <rowFields count="2">
    <field x="5"/>
    <field x="7"/>
  </rowFields>
  <rowItems count="66">
    <i>
      <x v="6"/>
    </i>
    <i r="1">
      <x v="479"/>
    </i>
    <i r="1">
      <x v="483"/>
    </i>
    <i r="1">
      <x v="484"/>
    </i>
    <i>
      <x v="16"/>
    </i>
    <i r="1">
      <x v="480"/>
    </i>
    <i r="1">
      <x v="482"/>
    </i>
    <i r="1">
      <x v="486"/>
    </i>
    <i>
      <x v="27"/>
    </i>
    <i r="1">
      <x v="481"/>
    </i>
    <i r="1">
      <x v="485"/>
    </i>
    <i>
      <x v="37"/>
    </i>
    <i r="1">
      <x v="488"/>
    </i>
    <i r="1">
      <x v="491"/>
    </i>
    <i r="1">
      <x v="493"/>
    </i>
    <i>
      <x v="46"/>
    </i>
    <i r="1">
      <x v="489"/>
    </i>
    <i r="1">
      <x v="494"/>
    </i>
    <i>
      <x v="58"/>
    </i>
    <i r="1">
      <x v="487"/>
    </i>
    <i r="1">
      <x v="490"/>
    </i>
    <i r="1">
      <x v="492"/>
    </i>
    <i>
      <x v="66"/>
    </i>
    <i r="1">
      <x v="496"/>
    </i>
    <i r="1">
      <x v="499"/>
    </i>
    <i r="1">
      <x v="501"/>
    </i>
    <i>
      <x v="79"/>
    </i>
    <i r="1">
      <x v="497"/>
    </i>
    <i r="1">
      <x v="502"/>
    </i>
    <i>
      <x v="89"/>
    </i>
    <i r="1">
      <x v="495"/>
    </i>
    <i r="1">
      <x v="498"/>
    </i>
    <i r="1">
      <x v="500"/>
    </i>
    <i>
      <x v="99"/>
    </i>
    <i r="1">
      <x v="503"/>
    </i>
    <i r="1">
      <x v="506"/>
    </i>
    <i r="1">
      <x v="510"/>
    </i>
    <i>
      <x v="109"/>
    </i>
    <i r="1">
      <x v="504"/>
    </i>
    <i r="1">
      <x v="507"/>
    </i>
    <i>
      <x v="118"/>
    </i>
    <i r="1">
      <x v="505"/>
    </i>
    <i r="1">
      <x v="508"/>
    </i>
    <i r="1">
      <x v="509"/>
    </i>
    <i>
      <x v="128"/>
    </i>
    <i r="1">
      <x v="511"/>
    </i>
    <i r="1">
      <x v="515"/>
    </i>
    <i r="1">
      <x v="518"/>
    </i>
    <i>
      <x v="137"/>
    </i>
    <i r="1">
      <x v="512"/>
    </i>
    <i r="1">
      <x v="514"/>
    </i>
    <i>
      <x v="148"/>
    </i>
    <i r="1">
      <x v="513"/>
    </i>
    <i r="1">
      <x v="516"/>
    </i>
    <i r="1">
      <x v="517"/>
    </i>
    <i>
      <x v="159"/>
    </i>
    <i r="1">
      <x v="519"/>
    </i>
    <i r="1">
      <x v="522"/>
    </i>
    <i r="1">
      <x v="524"/>
    </i>
    <i>
      <x v="167"/>
    </i>
    <i r="1">
      <x v="520"/>
    </i>
    <i r="1">
      <x v="525"/>
    </i>
    <i>
      <x v="173"/>
    </i>
    <i r="1">
      <x v="521"/>
    </i>
    <i r="1">
      <x v="523"/>
    </i>
    <i r="1">
      <x v="526"/>
    </i>
  </rowItems>
  <colItems count="1">
    <i/>
  </colItems>
  <dataFields count="1">
    <dataField name="% answer" fld="5" subtotal="count" baseField="0" baseItem="0" numFmtId="9">
      <extLst>
        <ext xmlns:x14="http://schemas.microsoft.com/office/spreadsheetml/2009/9/main" uri="{E15A36E0-9728-4e99-A89B-3F7291B0FE68}">
          <x14:dataField pivotShowAs="percentOfParentRow"/>
        </ext>
      </extLst>
    </dataField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F0B1-DDC2-5045-8C5D-AD93D218762A}">
  <dimension ref="A1:B24"/>
  <sheetViews>
    <sheetView showGridLines="0" tabSelected="1" zoomScale="125" workbookViewId="0">
      <selection activeCell="B5" sqref="B5"/>
    </sheetView>
  </sheetViews>
  <sheetFormatPr baseColWidth="10" defaultRowHeight="16" x14ac:dyDescent="0.2"/>
  <cols>
    <col min="1" max="1" width="16.1640625" style="2" customWidth="1"/>
    <col min="2" max="2" width="22.33203125" style="2" customWidth="1"/>
    <col min="3" max="16384" width="10.83203125" style="2"/>
  </cols>
  <sheetData>
    <row r="1" spans="1:2" ht="45" x14ac:dyDescent="0.45">
      <c r="A1" s="12" t="str" cm="1">
        <f t="array" aca="1" ref="A1" ca="1">INDIRECT("'"&amp; Home!$B$5 &amp;"'!$B$80")</f>
        <v>ОТНОШЕНИЕ</v>
      </c>
    </row>
    <row r="2" spans="1:2" ht="32" customHeight="1" x14ac:dyDescent="0.2">
      <c r="A2" s="10" t="str" cm="1">
        <f t="array" aca="1" ref="A2" ca="1">INDIRECT("'"&amp; Home!$B$5 &amp;"'!$B$74")</f>
        <v xml:space="preserve"> Клиент</v>
      </c>
      <c r="B2" s="25" t="s">
        <v>236</v>
      </c>
    </row>
    <row r="3" spans="1:2" ht="32" customHeight="1" x14ac:dyDescent="0.2">
      <c r="A3" s="10" t="str" cm="1">
        <f t="array" aca="1" ref="A3" ca="1">INDIRECT("'"&amp; Home!$B$5 &amp;"'!$B$75")</f>
        <v xml:space="preserve"> Компетентность</v>
      </c>
      <c r="B3" s="25" t="s">
        <v>237</v>
      </c>
    </row>
    <row r="4" spans="1:2" ht="32" customHeight="1" x14ac:dyDescent="0.2">
      <c r="A4" s="10" t="str" cm="1">
        <f t="array" aca="1" ref="A4" ca="1">INDIRECT("'"&amp; Home!$B$5 &amp;"'!$B$76")</f>
        <v xml:space="preserve"> Период</v>
      </c>
      <c r="B4" s="25" t="s">
        <v>238</v>
      </c>
    </row>
    <row r="5" spans="1:2" ht="32" customHeight="1" x14ac:dyDescent="0.2">
      <c r="A5" s="10" t="str" cm="1">
        <f t="array" aca="1" ref="A5" ca="1">INDIRECT("'"&amp; Home!$B$5 &amp;"'!$B$77")</f>
        <v xml:space="preserve"> Язык</v>
      </c>
      <c r="B5" s="26" t="s">
        <v>585</v>
      </c>
    </row>
    <row r="6" spans="1:2" ht="31" customHeight="1" x14ac:dyDescent="0.2">
      <c r="A6" s="27" t="str" cm="1">
        <f t="array" aca="1" ref="A6" ca="1">INDIRECT("'"&amp; Home!$B$5 &amp;"'!$B$78")</f>
        <v>Ячейки серого цвета доступны для редактирования.</v>
      </c>
    </row>
    <row r="7" spans="1:2" ht="31" customHeight="1" x14ac:dyDescent="0.2">
      <c r="A7" s="31" t="str" cm="1">
        <f t="array" aca="1" ref="A7" ca="1">INDIRECT("'"&amp; Home!$B$5 &amp;"'!$B$79")</f>
        <v>Не забудьте обновить сводную таблицу, если вы меняете язык.</v>
      </c>
    </row>
    <row r="10" spans="1:2" x14ac:dyDescent="0.2">
      <c r="A10" s="33"/>
    </row>
    <row r="11" spans="1:2" x14ac:dyDescent="0.2">
      <c r="A11" s="33"/>
    </row>
    <row r="12" spans="1:2" x14ac:dyDescent="0.2">
      <c r="A12" s="33"/>
    </row>
    <row r="13" spans="1:2" x14ac:dyDescent="0.2">
      <c r="A13" s="33"/>
    </row>
    <row r="14" spans="1:2" x14ac:dyDescent="0.2">
      <c r="A14" s="34" t="s">
        <v>556</v>
      </c>
    </row>
    <row r="15" spans="1:2" x14ac:dyDescent="0.2">
      <c r="A15" s="35" t="s">
        <v>583</v>
      </c>
    </row>
    <row r="16" spans="1:2" x14ac:dyDescent="0.2">
      <c r="A16" s="35" t="s">
        <v>0</v>
      </c>
    </row>
    <row r="17" spans="1:1" x14ac:dyDescent="0.2">
      <c r="A17" s="35" t="s">
        <v>2</v>
      </c>
    </row>
    <row r="18" spans="1:1" x14ac:dyDescent="0.2">
      <c r="A18" s="35" t="s">
        <v>3</v>
      </c>
    </row>
    <row r="19" spans="1:1" ht="21" x14ac:dyDescent="0.35">
      <c r="A19" s="36" t="s">
        <v>584</v>
      </c>
    </row>
    <row r="20" spans="1:1" x14ac:dyDescent="0.2">
      <c r="A20" s="35" t="s">
        <v>4</v>
      </c>
    </row>
    <row r="21" spans="1:1" ht="20" x14ac:dyDescent="0.3">
      <c r="A21" s="37" t="s">
        <v>914</v>
      </c>
    </row>
    <row r="22" spans="1:1" ht="17" x14ac:dyDescent="0.2">
      <c r="A22" s="38" t="s">
        <v>585</v>
      </c>
    </row>
    <row r="23" spans="1:1" x14ac:dyDescent="0.2">
      <c r="A23" s="35" t="s">
        <v>1</v>
      </c>
    </row>
    <row r="24" spans="1:1" x14ac:dyDescent="0.2">
      <c r="A24" s="33"/>
    </row>
  </sheetData>
  <sheetProtection algorithmName="SHA-512" hashValue="zul6tFykTYm2OuEtuKPrrcjOvMlp8DK8I+duMtbScpB5s7RU6KDG/6gTfxPbyCCeogkNDuhsio/8qmYbXuJl2w==" saltValue="4ibTDCSb/wI2+l1fwTUoow==" spinCount="100000" sheet="1" objects="1" scenarios="1" selectLockedCells="1"/>
  <sortState xmlns:xlrd2="http://schemas.microsoft.com/office/spreadsheetml/2017/richdata2" ref="A14:A18">
    <sortCondition ref="A14:A18"/>
  </sortState>
  <dataConsolidate/>
  <dataValidations count="1">
    <dataValidation type="list" allowBlank="1" showInputMessage="1" showErrorMessage="1" sqref="B5" xr:uid="{993FCF43-5344-6C45-9629-6A7F29037561}">
      <formula1>$A$14:$A$23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B9F1-BC94-1740-84CC-B68C311FF2E1}">
  <dimension ref="A1:O19"/>
  <sheetViews>
    <sheetView showGridLines="0" zoomScale="143" workbookViewId="0">
      <selection activeCell="B10" sqref="B10"/>
    </sheetView>
  </sheetViews>
  <sheetFormatPr baseColWidth="10" defaultRowHeight="16" x14ac:dyDescent="0.2"/>
  <cols>
    <col min="1" max="1" width="6.83203125" style="13" customWidth="1"/>
    <col min="2" max="2" width="50.1640625" style="2" customWidth="1"/>
    <col min="3" max="4" width="0" style="2" hidden="1" customWidth="1"/>
    <col min="5" max="5" width="10.83203125" style="2"/>
    <col min="6" max="7" width="0" style="2" hidden="1" customWidth="1"/>
    <col min="8" max="8" width="10.83203125" style="2"/>
    <col min="9" max="10" width="0" style="2" hidden="1" customWidth="1"/>
    <col min="11" max="11" width="10.83203125" style="2"/>
    <col min="12" max="15" width="0" style="2" hidden="1" customWidth="1"/>
    <col min="16" max="16384" width="10.83203125" style="2"/>
  </cols>
  <sheetData>
    <row r="1" spans="1:15" s="9" customFormat="1" ht="28" customHeight="1" x14ac:dyDescent="0.2">
      <c r="A1" s="20"/>
      <c r="B1" s="21" t="str" cm="1">
        <f t="array" aca="1" ref="B1" ca="1">INDIRECT("'"&amp; Home!$B$5 &amp;"'!$B$81")</f>
        <v>Запросы</v>
      </c>
      <c r="C1" s="22"/>
      <c r="D1" s="22"/>
      <c r="E1" s="20" t="str" cm="1">
        <f t="array" aca="1" ref="E1" ca="1">INDIRECT("'"&amp; Home!$B$5 &amp;"'!$B$82")</f>
        <v>Отличный</v>
      </c>
      <c r="F1" s="20"/>
      <c r="G1" s="20"/>
      <c r="H1" s="20" t="str" cm="1">
        <f t="array" aca="1" ref="H1" ca="1">INDIRECT("'"&amp; Home!$B$5 &amp;"'!$B$83")</f>
        <v>Оптимальный</v>
      </c>
      <c r="I1" s="20"/>
      <c r="J1" s="20"/>
      <c r="K1" s="20" t="str" cm="1">
        <f t="array" aca="1" ref="K1" ca="1">INDIRECT("'"&amp; Home!$B$5 &amp;"'!$B$84")</f>
        <v>Хороший</v>
      </c>
      <c r="L1" s="15" t="s">
        <v>21</v>
      </c>
    </row>
    <row r="2" spans="1:15" s="9" customFormat="1" ht="20" customHeight="1" x14ac:dyDescent="0.2">
      <c r="A2" s="16" t="s">
        <v>22</v>
      </c>
      <c r="B2" s="17" t="str">
        <f ca="1">VLOOKUP(A2,INDIRECT("'"&amp; Home!$B$5 &amp;"'!$A:$B"),2,FALSE)</f>
        <v>11 - Конечный покупатель...</v>
      </c>
      <c r="C2" s="17">
        <v>134</v>
      </c>
      <c r="D2" s="17">
        <f>C2*10</f>
        <v>1340</v>
      </c>
      <c r="E2" s="18">
        <f>C2/L2</f>
        <v>0.67</v>
      </c>
      <c r="F2" s="19">
        <v>45</v>
      </c>
      <c r="G2" s="19">
        <f>F2*8</f>
        <v>360</v>
      </c>
      <c r="H2" s="18">
        <f>F2/L2</f>
        <v>0.22500000000000001</v>
      </c>
      <c r="I2" s="19">
        <v>21</v>
      </c>
      <c r="J2" s="19">
        <f>I2*6</f>
        <v>126</v>
      </c>
      <c r="K2" s="18">
        <f>I2/L2</f>
        <v>0.105</v>
      </c>
      <c r="L2" s="9">
        <f>C2+F2+I2</f>
        <v>200</v>
      </c>
      <c r="M2" s="9">
        <f>L2*10</f>
        <v>2000</v>
      </c>
      <c r="N2" s="9">
        <f>D2+G2+J2</f>
        <v>1826</v>
      </c>
      <c r="O2" s="14">
        <f>N2/M2</f>
        <v>0.91300000000000003</v>
      </c>
    </row>
    <row r="3" spans="1:15" s="9" customFormat="1" ht="20" customHeight="1" x14ac:dyDescent="0.2">
      <c r="A3" s="16" t="s">
        <v>23</v>
      </c>
      <c r="B3" s="17" t="str">
        <f ca="1">VLOOKUP(A3,INDIRECT("'"&amp; Home!$B$5 &amp;"'!$A:$B"),2,FALSE)</f>
        <v>12 - Прямой заказчик...</v>
      </c>
      <c r="C3" s="17">
        <v>140</v>
      </c>
      <c r="D3" s="17">
        <f t="shared" ref="D3:D19" si="0">C3*10</f>
        <v>1400</v>
      </c>
      <c r="E3" s="18">
        <f t="shared" ref="E3:E4" si="1">C3/L3</f>
        <v>0.7</v>
      </c>
      <c r="F3" s="19">
        <v>56</v>
      </c>
      <c r="G3" s="19">
        <f t="shared" ref="G3:G19" si="2">F3*8</f>
        <v>448</v>
      </c>
      <c r="H3" s="18">
        <f t="shared" ref="H3:H4" si="3">F3/L3</f>
        <v>0.28000000000000003</v>
      </c>
      <c r="I3" s="19">
        <v>4</v>
      </c>
      <c r="J3" s="19">
        <f t="shared" ref="J3:J19" si="4">I3*6</f>
        <v>24</v>
      </c>
      <c r="K3" s="18">
        <f t="shared" ref="K3:K19" si="5">I3/L3</f>
        <v>0.02</v>
      </c>
      <c r="L3" s="9">
        <f t="shared" ref="L3:L4" si="6">C3+F3+I3</f>
        <v>200</v>
      </c>
      <c r="M3" s="9">
        <f t="shared" ref="M3:M19" si="7">L3*10</f>
        <v>2000</v>
      </c>
      <c r="N3" s="9">
        <f t="shared" ref="N3:N19" si="8">D3+G3+J3</f>
        <v>1872</v>
      </c>
      <c r="O3" s="14">
        <f t="shared" ref="O3:O19" si="9">N3/M3</f>
        <v>0.93600000000000005</v>
      </c>
    </row>
    <row r="4" spans="1:15" s="9" customFormat="1" ht="20" customHeight="1" x14ac:dyDescent="0.2">
      <c r="A4" s="16" t="s">
        <v>24</v>
      </c>
      <c r="B4" s="17" t="str">
        <f ca="1">VLOOKUP(A4,INDIRECT("'"&amp; Home!$B$5 &amp;"'!$A:$B"),2,FALSE)</f>
        <v>13 - Двумя важными аспектами для клиента являются:</v>
      </c>
      <c r="C4" s="17">
        <v>100</v>
      </c>
      <c r="D4" s="17">
        <f t="shared" si="0"/>
        <v>1000</v>
      </c>
      <c r="E4" s="18">
        <f t="shared" si="1"/>
        <v>0.5</v>
      </c>
      <c r="F4" s="19">
        <v>70</v>
      </c>
      <c r="G4" s="19">
        <f t="shared" si="2"/>
        <v>560</v>
      </c>
      <c r="H4" s="18">
        <f t="shared" si="3"/>
        <v>0.35</v>
      </c>
      <c r="I4" s="19">
        <v>30</v>
      </c>
      <c r="J4" s="19">
        <f t="shared" si="4"/>
        <v>180</v>
      </c>
      <c r="K4" s="18">
        <f t="shared" si="5"/>
        <v>0.15</v>
      </c>
      <c r="L4" s="9">
        <f t="shared" si="6"/>
        <v>200</v>
      </c>
      <c r="M4" s="9">
        <f t="shared" si="7"/>
        <v>2000</v>
      </c>
      <c r="N4" s="9">
        <f t="shared" si="8"/>
        <v>1740</v>
      </c>
      <c r="O4" s="14">
        <f t="shared" si="9"/>
        <v>0.87</v>
      </c>
    </row>
    <row r="5" spans="1:15" s="9" customFormat="1" ht="20" customHeight="1" x14ac:dyDescent="0.2">
      <c r="A5" s="16" t="s">
        <v>25</v>
      </c>
      <c r="B5" s="17" t="str">
        <f ca="1">VLOOKUP(A5,INDIRECT("'"&amp; Home!$B$5 &amp;"'!$A:$B"),2,FALSE)</f>
        <v>21 - Между результатом вашей работы и удовлетворением прямого или конечного потребителя...</v>
      </c>
      <c r="C5" s="17">
        <v>160</v>
      </c>
      <c r="D5" s="17">
        <f t="shared" si="0"/>
        <v>1600</v>
      </c>
      <c r="E5" s="18">
        <f>C5/L5</f>
        <v>0.8</v>
      </c>
      <c r="F5" s="19">
        <v>38</v>
      </c>
      <c r="G5" s="19">
        <f t="shared" si="2"/>
        <v>304</v>
      </c>
      <c r="H5" s="18">
        <f>F5/L5</f>
        <v>0.19</v>
      </c>
      <c r="I5" s="19">
        <v>2</v>
      </c>
      <c r="J5" s="19">
        <f t="shared" si="4"/>
        <v>12</v>
      </c>
      <c r="K5" s="18">
        <f>I5/L5</f>
        <v>0.01</v>
      </c>
      <c r="L5" s="9">
        <f>C5+F5+I5</f>
        <v>200</v>
      </c>
      <c r="M5" s="9">
        <f t="shared" si="7"/>
        <v>2000</v>
      </c>
      <c r="N5" s="9">
        <f t="shared" si="8"/>
        <v>1916</v>
      </c>
      <c r="O5" s="14">
        <f t="shared" si="9"/>
        <v>0.95799999999999996</v>
      </c>
    </row>
    <row r="6" spans="1:15" s="9" customFormat="1" ht="20" customHeight="1" x14ac:dyDescent="0.2">
      <c r="A6" s="16" t="s">
        <v>26</v>
      </c>
      <c r="B6" s="17" t="str">
        <f ca="1">VLOOKUP(A6,INDIRECT("'"&amp; Home!$B$5 &amp;"'!$A:$B"),2,FALSE)</f>
        <v>22 - В нашей повседневной жизни лучше...</v>
      </c>
      <c r="C6" s="17">
        <v>100</v>
      </c>
      <c r="D6" s="17">
        <f t="shared" si="0"/>
        <v>1000</v>
      </c>
      <c r="E6" s="18">
        <f t="shared" ref="E6:E7" si="10">C6/L6</f>
        <v>0.5</v>
      </c>
      <c r="F6" s="19">
        <v>70</v>
      </c>
      <c r="G6" s="19">
        <f t="shared" si="2"/>
        <v>560</v>
      </c>
      <c r="H6" s="18">
        <f t="shared" ref="H6:H7" si="11">F6/L6</f>
        <v>0.35</v>
      </c>
      <c r="I6" s="19">
        <v>30</v>
      </c>
      <c r="J6" s="19">
        <f t="shared" si="4"/>
        <v>180</v>
      </c>
      <c r="K6" s="18">
        <f t="shared" si="5"/>
        <v>0.15</v>
      </c>
      <c r="L6" s="9">
        <f t="shared" ref="L6:L7" si="12">C6+F6+I6</f>
        <v>200</v>
      </c>
      <c r="M6" s="9">
        <f t="shared" si="7"/>
        <v>2000</v>
      </c>
      <c r="N6" s="9">
        <f t="shared" si="8"/>
        <v>1740</v>
      </c>
      <c r="O6" s="14">
        <f t="shared" si="9"/>
        <v>0.87</v>
      </c>
    </row>
    <row r="7" spans="1:15" s="9" customFormat="1" ht="20" customHeight="1" x14ac:dyDescent="0.2">
      <c r="A7" s="16" t="s">
        <v>27</v>
      </c>
      <c r="B7" s="17" t="str">
        <f ca="1">VLOOKUP(A7,INDIRECT("'"&amp; Home!$B$5 &amp;"'!$A:$B"),2,FALSE)</f>
        <v>23 - Подумайте о повседневных действиях...</v>
      </c>
      <c r="C7" s="17">
        <v>150</v>
      </c>
      <c r="D7" s="17">
        <f t="shared" si="0"/>
        <v>1500</v>
      </c>
      <c r="E7" s="18">
        <f t="shared" si="10"/>
        <v>0.75</v>
      </c>
      <c r="F7" s="19">
        <v>40</v>
      </c>
      <c r="G7" s="19">
        <f t="shared" si="2"/>
        <v>320</v>
      </c>
      <c r="H7" s="18">
        <f t="shared" si="11"/>
        <v>0.2</v>
      </c>
      <c r="I7" s="19">
        <v>10</v>
      </c>
      <c r="J7" s="19">
        <f t="shared" si="4"/>
        <v>60</v>
      </c>
      <c r="K7" s="18">
        <f t="shared" si="5"/>
        <v>0.05</v>
      </c>
      <c r="L7" s="9">
        <f t="shared" si="12"/>
        <v>200</v>
      </c>
      <c r="M7" s="9">
        <f t="shared" si="7"/>
        <v>2000</v>
      </c>
      <c r="N7" s="9">
        <f t="shared" si="8"/>
        <v>1880</v>
      </c>
      <c r="O7" s="14">
        <f t="shared" si="9"/>
        <v>0.94</v>
      </c>
    </row>
    <row r="8" spans="1:15" s="9" customFormat="1" ht="20" customHeight="1" x14ac:dyDescent="0.2">
      <c r="A8" s="16" t="s">
        <v>28</v>
      </c>
      <c r="B8" s="17" t="str">
        <f ca="1">VLOOKUP(A8,INDIRECT("'"&amp; Home!$B$5 &amp;"'!$A:$B"),2,FALSE)</f>
        <v>31 - Лучший язык для использования - это...</v>
      </c>
      <c r="C8" s="17">
        <v>134</v>
      </c>
      <c r="D8" s="17">
        <f t="shared" si="0"/>
        <v>1340</v>
      </c>
      <c r="E8" s="18">
        <f>C8/L8</f>
        <v>0.67</v>
      </c>
      <c r="F8" s="19">
        <v>45</v>
      </c>
      <c r="G8" s="19">
        <f t="shared" si="2"/>
        <v>360</v>
      </c>
      <c r="H8" s="18">
        <f>F8/L8</f>
        <v>0.22500000000000001</v>
      </c>
      <c r="I8" s="19">
        <v>21</v>
      </c>
      <c r="J8" s="19">
        <f t="shared" si="4"/>
        <v>126</v>
      </c>
      <c r="K8" s="18">
        <f>I8/L8</f>
        <v>0.105</v>
      </c>
      <c r="L8" s="9">
        <f>C8+F8+I8</f>
        <v>200</v>
      </c>
      <c r="M8" s="9">
        <f t="shared" si="7"/>
        <v>2000</v>
      </c>
      <c r="N8" s="9">
        <f t="shared" si="8"/>
        <v>1826</v>
      </c>
      <c r="O8" s="14">
        <f t="shared" si="9"/>
        <v>0.91300000000000003</v>
      </c>
    </row>
    <row r="9" spans="1:15" s="9" customFormat="1" ht="20" customHeight="1" x14ac:dyDescent="0.2">
      <c r="A9" s="16" t="s">
        <v>29</v>
      </c>
      <c r="B9" s="17" t="str">
        <f ca="1">VLOOKUP(A9,INDIRECT("'"&amp; Home!$B$5 &amp;"'!$A:$B"),2,FALSE)</f>
        <v>32 - Жалобы...</v>
      </c>
      <c r="C9" s="17">
        <v>140</v>
      </c>
      <c r="D9" s="17">
        <f t="shared" si="0"/>
        <v>1400</v>
      </c>
      <c r="E9" s="18">
        <f t="shared" ref="E9:E10" si="13">C9/L9</f>
        <v>0.7</v>
      </c>
      <c r="F9" s="19">
        <v>56</v>
      </c>
      <c r="G9" s="19">
        <f t="shared" si="2"/>
        <v>448</v>
      </c>
      <c r="H9" s="18">
        <f t="shared" ref="H9:H10" si="14">F9/L9</f>
        <v>0.28000000000000003</v>
      </c>
      <c r="I9" s="19">
        <v>4</v>
      </c>
      <c r="J9" s="19">
        <f t="shared" si="4"/>
        <v>24</v>
      </c>
      <c r="K9" s="18">
        <f t="shared" si="5"/>
        <v>0.02</v>
      </c>
      <c r="L9" s="9">
        <f t="shared" ref="L9:L10" si="15">C9+F9+I9</f>
        <v>200</v>
      </c>
      <c r="M9" s="9">
        <f t="shared" si="7"/>
        <v>2000</v>
      </c>
      <c r="N9" s="9">
        <f t="shared" si="8"/>
        <v>1872</v>
      </c>
      <c r="O9" s="14">
        <f t="shared" si="9"/>
        <v>0.93600000000000005</v>
      </c>
    </row>
    <row r="10" spans="1:15" s="9" customFormat="1" ht="20" customHeight="1" x14ac:dyDescent="0.2">
      <c r="A10" s="16" t="s">
        <v>30</v>
      </c>
      <c r="B10" s="17" t="str">
        <f ca="1">VLOOKUP(A10,INDIRECT("'"&amp; Home!$B$5 &amp;"'!$A:$B"),2,FALSE)</f>
        <v>33 - Жалоба может быть...</v>
      </c>
      <c r="C10" s="17">
        <v>100</v>
      </c>
      <c r="D10" s="17">
        <f t="shared" si="0"/>
        <v>1000</v>
      </c>
      <c r="E10" s="18">
        <f t="shared" si="13"/>
        <v>0.5</v>
      </c>
      <c r="F10" s="19">
        <v>70</v>
      </c>
      <c r="G10" s="19">
        <f t="shared" si="2"/>
        <v>560</v>
      </c>
      <c r="H10" s="18">
        <f t="shared" si="14"/>
        <v>0.35</v>
      </c>
      <c r="I10" s="19">
        <v>30</v>
      </c>
      <c r="J10" s="19">
        <f t="shared" si="4"/>
        <v>180</v>
      </c>
      <c r="K10" s="18">
        <f t="shared" si="5"/>
        <v>0.15</v>
      </c>
      <c r="L10" s="9">
        <f t="shared" si="15"/>
        <v>200</v>
      </c>
      <c r="M10" s="9">
        <f t="shared" si="7"/>
        <v>2000</v>
      </c>
      <c r="N10" s="9">
        <f t="shared" si="8"/>
        <v>1740</v>
      </c>
      <c r="O10" s="14">
        <f t="shared" si="9"/>
        <v>0.87</v>
      </c>
    </row>
    <row r="11" spans="1:15" s="9" customFormat="1" ht="20" customHeight="1" x14ac:dyDescent="0.2">
      <c r="A11" s="16" t="s">
        <v>31</v>
      </c>
      <c r="B11" s="17" t="str">
        <f ca="1">VLOOKUP(A11,INDIRECT("'"&amp; Home!$B$5 &amp;"'!$A:$B"),2,FALSE)</f>
        <v>41 - Точка зрения клиента помогает нам понять...</v>
      </c>
      <c r="C11" s="17">
        <v>160</v>
      </c>
      <c r="D11" s="17">
        <f t="shared" si="0"/>
        <v>1600</v>
      </c>
      <c r="E11" s="18">
        <f>C11/L11</f>
        <v>0.8</v>
      </c>
      <c r="F11" s="19">
        <v>38</v>
      </c>
      <c r="G11" s="19">
        <f t="shared" si="2"/>
        <v>304</v>
      </c>
      <c r="H11" s="18">
        <f>F11/L11</f>
        <v>0.19</v>
      </c>
      <c r="I11" s="19">
        <v>2</v>
      </c>
      <c r="J11" s="19">
        <f t="shared" si="4"/>
        <v>12</v>
      </c>
      <c r="K11" s="18">
        <f>I11/L11</f>
        <v>0.01</v>
      </c>
      <c r="L11" s="9">
        <f>C11+F11+I11</f>
        <v>200</v>
      </c>
      <c r="M11" s="9">
        <f t="shared" si="7"/>
        <v>2000</v>
      </c>
      <c r="N11" s="9">
        <f t="shared" si="8"/>
        <v>1916</v>
      </c>
      <c r="O11" s="14">
        <f t="shared" si="9"/>
        <v>0.95799999999999996</v>
      </c>
    </row>
    <row r="12" spans="1:15" s="9" customFormat="1" ht="20" customHeight="1" x14ac:dyDescent="0.2">
      <c r="A12" s="16" t="s">
        <v>32</v>
      </c>
      <c r="B12" s="17" t="str">
        <f ca="1">VLOOKUP(A12,INDIRECT("'"&amp; Home!$B$5 &amp;"'!$A:$B"),2,FALSE)</f>
        <v>42 - Контекстуализация означает...</v>
      </c>
      <c r="C12" s="17">
        <v>100</v>
      </c>
      <c r="D12" s="17">
        <f t="shared" si="0"/>
        <v>1000</v>
      </c>
      <c r="E12" s="18">
        <f t="shared" ref="E12:E13" si="16">C12/L12</f>
        <v>0.5</v>
      </c>
      <c r="F12" s="19">
        <v>70</v>
      </c>
      <c r="G12" s="19">
        <f t="shared" si="2"/>
        <v>560</v>
      </c>
      <c r="H12" s="18">
        <f t="shared" ref="H12:H13" si="17">F12/L12</f>
        <v>0.35</v>
      </c>
      <c r="I12" s="19">
        <v>30</v>
      </c>
      <c r="J12" s="19">
        <f t="shared" si="4"/>
        <v>180</v>
      </c>
      <c r="K12" s="18">
        <f t="shared" si="5"/>
        <v>0.15</v>
      </c>
      <c r="L12" s="9">
        <f t="shared" ref="L12:L13" si="18">C12+F12+I12</f>
        <v>200</v>
      </c>
      <c r="M12" s="9">
        <f t="shared" si="7"/>
        <v>2000</v>
      </c>
      <c r="N12" s="9">
        <f t="shared" si="8"/>
        <v>1740</v>
      </c>
      <c r="O12" s="14">
        <f t="shared" si="9"/>
        <v>0.87</v>
      </c>
    </row>
    <row r="13" spans="1:15" s="9" customFormat="1" ht="20" customHeight="1" x14ac:dyDescent="0.2">
      <c r="A13" s="16" t="s">
        <v>33</v>
      </c>
      <c r="B13" s="17" t="str">
        <f ca="1">VLOOKUP(A13,INDIRECT("'"&amp; Home!$B$5 &amp;"'!$A:$B"),2,FALSE)</f>
        <v>43 - Поведение клиентов...</v>
      </c>
      <c r="C13" s="17">
        <v>150</v>
      </c>
      <c r="D13" s="17">
        <f t="shared" si="0"/>
        <v>1500</v>
      </c>
      <c r="E13" s="18">
        <f t="shared" si="16"/>
        <v>0.75</v>
      </c>
      <c r="F13" s="19">
        <v>40</v>
      </c>
      <c r="G13" s="19">
        <f t="shared" si="2"/>
        <v>320</v>
      </c>
      <c r="H13" s="18">
        <f t="shared" si="17"/>
        <v>0.2</v>
      </c>
      <c r="I13" s="19">
        <v>10</v>
      </c>
      <c r="J13" s="19">
        <f t="shared" si="4"/>
        <v>60</v>
      </c>
      <c r="K13" s="18">
        <f t="shared" si="5"/>
        <v>0.05</v>
      </c>
      <c r="L13" s="9">
        <f t="shared" si="18"/>
        <v>200</v>
      </c>
      <c r="M13" s="9">
        <f t="shared" si="7"/>
        <v>2000</v>
      </c>
      <c r="N13" s="9">
        <f t="shared" si="8"/>
        <v>1880</v>
      </c>
      <c r="O13" s="14">
        <f t="shared" si="9"/>
        <v>0.94</v>
      </c>
    </row>
    <row r="14" spans="1:15" s="9" customFormat="1" ht="20" customHeight="1" x14ac:dyDescent="0.2">
      <c r="A14" s="16" t="s">
        <v>34</v>
      </c>
      <c r="B14" s="17" t="str">
        <f ca="1">VLOOKUP(A14,INDIRECT("'"&amp; Home!$B$5 &amp;"'!$A:$B"),2,FALSE)</f>
        <v>51 - Результат нашей работы...</v>
      </c>
      <c r="C14" s="17">
        <v>134</v>
      </c>
      <c r="D14" s="17">
        <f t="shared" si="0"/>
        <v>1340</v>
      </c>
      <c r="E14" s="18">
        <f>C14/L14</f>
        <v>0.67</v>
      </c>
      <c r="F14" s="19">
        <v>45</v>
      </c>
      <c r="G14" s="19">
        <f t="shared" si="2"/>
        <v>360</v>
      </c>
      <c r="H14" s="18">
        <f>F14/L14</f>
        <v>0.22500000000000001</v>
      </c>
      <c r="I14" s="19">
        <v>21</v>
      </c>
      <c r="J14" s="19">
        <f t="shared" si="4"/>
        <v>126</v>
      </c>
      <c r="K14" s="18">
        <f>I14/L14</f>
        <v>0.105</v>
      </c>
      <c r="L14" s="9">
        <f>C14+F14+I14</f>
        <v>200</v>
      </c>
      <c r="M14" s="9">
        <f t="shared" si="7"/>
        <v>2000</v>
      </c>
      <c r="N14" s="9">
        <f t="shared" si="8"/>
        <v>1826</v>
      </c>
      <c r="O14" s="14">
        <f t="shared" si="9"/>
        <v>0.91300000000000003</v>
      </c>
    </row>
    <row r="15" spans="1:15" s="9" customFormat="1" ht="20" customHeight="1" x14ac:dyDescent="0.2">
      <c r="A15" s="16" t="s">
        <v>35</v>
      </c>
      <c r="B15" s="17" t="str">
        <f ca="1">VLOOKUP(A15,INDIRECT("'"&amp; Home!$B$5 &amp;"'!$A:$B"),2,FALSE)</f>
        <v>52 - Ответственность можно разделить...</v>
      </c>
      <c r="C15" s="17">
        <v>140</v>
      </c>
      <c r="D15" s="17">
        <f t="shared" si="0"/>
        <v>1400</v>
      </c>
      <c r="E15" s="18">
        <f t="shared" ref="E15:E16" si="19">C15/L15</f>
        <v>0.7</v>
      </c>
      <c r="F15" s="19">
        <v>56</v>
      </c>
      <c r="G15" s="19">
        <f t="shared" si="2"/>
        <v>448</v>
      </c>
      <c r="H15" s="18">
        <f t="shared" ref="H15:H16" si="20">F15/L15</f>
        <v>0.28000000000000003</v>
      </c>
      <c r="I15" s="19">
        <v>4</v>
      </c>
      <c r="J15" s="19">
        <f t="shared" si="4"/>
        <v>24</v>
      </c>
      <c r="K15" s="18">
        <f t="shared" si="5"/>
        <v>0.02</v>
      </c>
      <c r="L15" s="9">
        <f t="shared" ref="L15:L16" si="21">C15+F15+I15</f>
        <v>200</v>
      </c>
      <c r="M15" s="9">
        <f t="shared" si="7"/>
        <v>2000</v>
      </c>
      <c r="N15" s="9">
        <f t="shared" si="8"/>
        <v>1872</v>
      </c>
      <c r="O15" s="14">
        <f t="shared" si="9"/>
        <v>0.93600000000000005</v>
      </c>
    </row>
    <row r="16" spans="1:15" s="9" customFormat="1" ht="20" customHeight="1" x14ac:dyDescent="0.2">
      <c r="A16" s="16" t="s">
        <v>36</v>
      </c>
      <c r="B16" s="17" t="str">
        <f ca="1">VLOOKUP(A16,INDIRECT("'"&amp; Home!$B$5 &amp;"'!$A:$B"),2,FALSE)</f>
        <v>53 - Деление на цели и сегментация...</v>
      </c>
      <c r="C16" s="17">
        <v>100</v>
      </c>
      <c r="D16" s="17">
        <f t="shared" si="0"/>
        <v>1000</v>
      </c>
      <c r="E16" s="18">
        <f t="shared" si="19"/>
        <v>0.5</v>
      </c>
      <c r="F16" s="19">
        <v>70</v>
      </c>
      <c r="G16" s="19">
        <f t="shared" si="2"/>
        <v>560</v>
      </c>
      <c r="H16" s="18">
        <f t="shared" si="20"/>
        <v>0.35</v>
      </c>
      <c r="I16" s="19">
        <v>30</v>
      </c>
      <c r="J16" s="19">
        <f t="shared" si="4"/>
        <v>180</v>
      </c>
      <c r="K16" s="18">
        <f t="shared" si="5"/>
        <v>0.15</v>
      </c>
      <c r="L16" s="9">
        <f t="shared" si="21"/>
        <v>200</v>
      </c>
      <c r="M16" s="9">
        <f t="shared" si="7"/>
        <v>2000</v>
      </c>
      <c r="N16" s="9">
        <f t="shared" si="8"/>
        <v>1740</v>
      </c>
      <c r="O16" s="14">
        <f t="shared" si="9"/>
        <v>0.87</v>
      </c>
    </row>
    <row r="17" spans="1:15" s="9" customFormat="1" ht="20" customHeight="1" x14ac:dyDescent="0.2">
      <c r="A17" s="16" t="s">
        <v>37</v>
      </c>
      <c r="B17" s="17" t="str">
        <f ca="1">VLOOKUP(A17,INDIRECT("'"&amp; Home!$B$5 &amp;"'!$A:$B"),2,FALSE)</f>
        <v>61 - Способы доступа клиентов...</v>
      </c>
      <c r="C17" s="17">
        <v>160</v>
      </c>
      <c r="D17" s="17">
        <f t="shared" si="0"/>
        <v>1600</v>
      </c>
      <c r="E17" s="18">
        <f>C17/L17</f>
        <v>0.8</v>
      </c>
      <c r="F17" s="19">
        <v>38</v>
      </c>
      <c r="G17" s="19">
        <f t="shared" si="2"/>
        <v>304</v>
      </c>
      <c r="H17" s="18">
        <f>F17/L17</f>
        <v>0.19</v>
      </c>
      <c r="I17" s="19">
        <v>2</v>
      </c>
      <c r="J17" s="19">
        <f t="shared" si="4"/>
        <v>12</v>
      </c>
      <c r="K17" s="18">
        <f>I17/L17</f>
        <v>0.01</v>
      </c>
      <c r="L17" s="9">
        <f>C17+F17+I17</f>
        <v>200</v>
      </c>
      <c r="M17" s="9">
        <f t="shared" si="7"/>
        <v>2000</v>
      </c>
      <c r="N17" s="9">
        <f t="shared" si="8"/>
        <v>1916</v>
      </c>
      <c r="O17" s="14">
        <f t="shared" si="9"/>
        <v>0.95799999999999996</v>
      </c>
    </row>
    <row r="18" spans="1:15" s="9" customFormat="1" ht="20" customHeight="1" x14ac:dyDescent="0.2">
      <c r="A18" s="16" t="s">
        <v>38</v>
      </c>
      <c r="B18" s="17" t="str">
        <f ca="1">VLOOKUP(A18,INDIRECT("'"&amp; Home!$B$5 &amp;"'!$A:$B"),2,FALSE)</f>
        <v>62 - Будь доступным...</v>
      </c>
      <c r="C18" s="17">
        <v>100</v>
      </c>
      <c r="D18" s="17">
        <f t="shared" si="0"/>
        <v>1000</v>
      </c>
      <c r="E18" s="18">
        <f t="shared" ref="E18:E19" si="22">C18/L18</f>
        <v>0.5</v>
      </c>
      <c r="F18" s="19">
        <v>70</v>
      </c>
      <c r="G18" s="19">
        <f t="shared" si="2"/>
        <v>560</v>
      </c>
      <c r="H18" s="18">
        <f t="shared" ref="H18:H19" si="23">F18/L18</f>
        <v>0.35</v>
      </c>
      <c r="I18" s="19">
        <v>30</v>
      </c>
      <c r="J18" s="19">
        <f t="shared" si="4"/>
        <v>180</v>
      </c>
      <c r="K18" s="18">
        <f t="shared" si="5"/>
        <v>0.15</v>
      </c>
      <c r="L18" s="9">
        <f t="shared" ref="L18:L19" si="24">C18+F18+I18</f>
        <v>200</v>
      </c>
      <c r="M18" s="9">
        <f t="shared" si="7"/>
        <v>2000</v>
      </c>
      <c r="N18" s="9">
        <f t="shared" si="8"/>
        <v>1740</v>
      </c>
      <c r="O18" s="14">
        <f t="shared" si="9"/>
        <v>0.87</v>
      </c>
    </row>
    <row r="19" spans="1:15" s="9" customFormat="1" ht="20" customHeight="1" x14ac:dyDescent="0.2">
      <c r="A19" s="16" t="s">
        <v>39</v>
      </c>
      <c r="B19" s="17" t="str">
        <f ca="1">VLOOKUP(A19,INDIRECT("'"&amp; Home!$B$5 &amp;"'!$A:$B"),2,FALSE)</f>
        <v>63 - "Аварийные" коридоры</v>
      </c>
      <c r="C19" s="17">
        <v>150</v>
      </c>
      <c r="D19" s="17">
        <f t="shared" si="0"/>
        <v>1500</v>
      </c>
      <c r="E19" s="18">
        <f t="shared" si="22"/>
        <v>0.75</v>
      </c>
      <c r="F19" s="19">
        <v>40</v>
      </c>
      <c r="G19" s="19">
        <f t="shared" si="2"/>
        <v>320</v>
      </c>
      <c r="H19" s="18">
        <f t="shared" si="23"/>
        <v>0.2</v>
      </c>
      <c r="I19" s="19">
        <v>10</v>
      </c>
      <c r="J19" s="19">
        <f t="shared" si="4"/>
        <v>60</v>
      </c>
      <c r="K19" s="18">
        <f t="shared" si="5"/>
        <v>0.05</v>
      </c>
      <c r="L19" s="9">
        <f t="shared" si="24"/>
        <v>200</v>
      </c>
      <c r="M19" s="9">
        <f t="shared" si="7"/>
        <v>2000</v>
      </c>
      <c r="N19" s="9">
        <f t="shared" si="8"/>
        <v>1880</v>
      </c>
      <c r="O19" s="14">
        <f t="shared" si="9"/>
        <v>0.94</v>
      </c>
    </row>
  </sheetData>
  <sheetProtection algorithmName="SHA-512" hashValue="a/kdinpdz0Fn0MiSgCWGQQaDNXYX9CWe/5KQMQDWL4gh0AmTVwZHjaaocq5b7jR14b8VRUi9zovR2+JaGR2TCQ==" saltValue="Dr/FASX7qOjTTo6bTZOWmA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FEFF-C509-3D47-A37F-91A78D968BDB}">
  <dimension ref="F5:G22"/>
  <sheetViews>
    <sheetView showGridLines="0" topLeftCell="A4" zoomScale="200" zoomScaleNormal="100" workbookViewId="0">
      <selection activeCell="I13" sqref="I13"/>
    </sheetView>
  </sheetViews>
  <sheetFormatPr baseColWidth="10" defaultRowHeight="16" x14ac:dyDescent="0.2"/>
  <cols>
    <col min="5" max="5" width="11.6640625" customWidth="1"/>
    <col min="6" max="6" width="9.1640625" customWidth="1"/>
  </cols>
  <sheetData>
    <row r="5" spans="6:7" x14ac:dyDescent="0.2">
      <c r="F5" s="28" t="str">
        <f ca="1">Summary!$B2</f>
        <v>11 - Конечный покупатель...</v>
      </c>
      <c r="G5" s="29"/>
    </row>
    <row r="6" spans="6:7" x14ac:dyDescent="0.2">
      <c r="F6" s="28" t="str">
        <f ca="1">Summary!$B3</f>
        <v>12 - Прямой заказчик...</v>
      </c>
      <c r="G6" s="29"/>
    </row>
    <row r="7" spans="6:7" x14ac:dyDescent="0.2">
      <c r="F7" s="28" t="str">
        <f ca="1">Summary!$B4</f>
        <v>13 - Двумя важными аспектами для клиента являются:</v>
      </c>
      <c r="G7" s="29"/>
    </row>
    <row r="8" spans="6:7" x14ac:dyDescent="0.2">
      <c r="F8" s="28" t="str">
        <f ca="1">Summary!$B5</f>
        <v>21 - Между результатом вашей работы и удовлетворением прямого или конечного потребителя...</v>
      </c>
      <c r="G8" s="29"/>
    </row>
    <row r="9" spans="6:7" x14ac:dyDescent="0.2">
      <c r="F9" s="28" t="str">
        <f ca="1">Summary!$B6</f>
        <v>22 - В нашей повседневной жизни лучше...</v>
      </c>
      <c r="G9" s="29"/>
    </row>
    <row r="10" spans="6:7" x14ac:dyDescent="0.2">
      <c r="F10" s="28" t="str">
        <f ca="1">Summary!$B7</f>
        <v>23 - Подумайте о повседневных действиях...</v>
      </c>
      <c r="G10" s="29"/>
    </row>
    <row r="11" spans="6:7" x14ac:dyDescent="0.2">
      <c r="F11" s="28" t="str">
        <f ca="1">Summary!$B8</f>
        <v>31 - Лучший язык для использования - это...</v>
      </c>
      <c r="G11" s="29"/>
    </row>
    <row r="12" spans="6:7" x14ac:dyDescent="0.2">
      <c r="F12" s="28" t="str">
        <f ca="1">Summary!$B9</f>
        <v>32 - Жалобы...</v>
      </c>
      <c r="G12" s="29"/>
    </row>
    <row r="13" spans="6:7" x14ac:dyDescent="0.2">
      <c r="F13" s="28" t="str">
        <f ca="1">Summary!$B10</f>
        <v>33 - Жалоба может быть...</v>
      </c>
      <c r="G13" s="29"/>
    </row>
    <row r="14" spans="6:7" x14ac:dyDescent="0.2">
      <c r="F14" s="28" t="str">
        <f ca="1">Summary!$B11</f>
        <v>41 - Точка зрения клиента помогает нам понять...</v>
      </c>
      <c r="G14" s="29"/>
    </row>
    <row r="15" spans="6:7" x14ac:dyDescent="0.2">
      <c r="F15" s="28" t="str">
        <f ca="1">Summary!$B12</f>
        <v>42 - Контекстуализация означает...</v>
      </c>
      <c r="G15" s="29"/>
    </row>
    <row r="16" spans="6:7" x14ac:dyDescent="0.2">
      <c r="F16" s="28" t="str">
        <f ca="1">Summary!$B13</f>
        <v>43 - Поведение клиентов...</v>
      </c>
      <c r="G16" s="29"/>
    </row>
    <row r="17" spans="6:7" x14ac:dyDescent="0.2">
      <c r="F17" s="28" t="str">
        <f ca="1">Summary!$B14</f>
        <v>51 - Результат нашей работы...</v>
      </c>
      <c r="G17" s="29"/>
    </row>
    <row r="18" spans="6:7" x14ac:dyDescent="0.2">
      <c r="F18" s="28" t="str">
        <f ca="1">Summary!$B15</f>
        <v>52 - Ответственность можно разделить...</v>
      </c>
      <c r="G18" s="29"/>
    </row>
    <row r="19" spans="6:7" x14ac:dyDescent="0.2">
      <c r="F19" s="28" t="str">
        <f ca="1">Summary!$B16</f>
        <v>53 - Деление на цели и сегментация...</v>
      </c>
      <c r="G19" s="29"/>
    </row>
    <row r="20" spans="6:7" x14ac:dyDescent="0.2">
      <c r="F20" s="28" t="str">
        <f ca="1">Summary!$B17</f>
        <v>61 - Способы доступа клиентов...</v>
      </c>
      <c r="G20" s="29"/>
    </row>
    <row r="21" spans="6:7" x14ac:dyDescent="0.2">
      <c r="F21" s="28" t="str">
        <f ca="1">Summary!$B18</f>
        <v>62 - Будь доступным...</v>
      </c>
      <c r="G21" s="29"/>
    </row>
    <row r="22" spans="6:7" x14ac:dyDescent="0.2">
      <c r="F22" s="28" t="str">
        <f ca="1">Summary!$B19</f>
        <v>63 - "Аварийные" коридоры</v>
      </c>
      <c r="G22" s="29"/>
    </row>
  </sheetData>
  <sheetProtection algorithmName="SHA-512" hashValue="Lrzy6QqR0Iy1JU2RB3yB+5MAeG/T7eUY5qq6EW/hgYalAM34k5nD+GbJqkBXKrjZZ65psjikrWYedfJk0VPsPg==" saltValue="LZzQMlES0KydzUXAuUT2gw==" spinCount="100000" sheet="1" objects="1" scenarios="1" selectLockedCells="1" selectUnlockedCells="1"/>
  <pageMargins left="0.7" right="0.7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75DA-5B82-1E4A-9011-28243619B075}">
  <dimension ref="A1:B151"/>
  <sheetViews>
    <sheetView zoomScale="210" workbookViewId="0">
      <selection activeCell="A3" sqref="A3"/>
    </sheetView>
  </sheetViews>
  <sheetFormatPr baseColWidth="10" defaultRowHeight="16" x14ac:dyDescent="0.2"/>
  <cols>
    <col min="1" max="1" width="89.83203125" bestFit="1" customWidth="1"/>
    <col min="2" max="2" width="9.1640625" style="23" bestFit="1" customWidth="1"/>
    <col min="3" max="3" width="17.5" bestFit="1" customWidth="1"/>
    <col min="4" max="4" width="22" bestFit="1" customWidth="1"/>
    <col min="5" max="5" width="36.6640625" bestFit="1" customWidth="1"/>
    <col min="6" max="6" width="10.33203125" bestFit="1" customWidth="1"/>
    <col min="7" max="7" width="16.33203125" bestFit="1" customWidth="1"/>
    <col min="8" max="8" width="15.33203125" bestFit="1" customWidth="1"/>
    <col min="9" max="9" width="26.83203125" bestFit="1" customWidth="1"/>
    <col min="10" max="10" width="33.1640625" bestFit="1" customWidth="1"/>
    <col min="11" max="11" width="21" bestFit="1" customWidth="1"/>
    <col min="12" max="12" width="26.1640625" bestFit="1" customWidth="1"/>
    <col min="13" max="13" width="35.5" bestFit="1" customWidth="1"/>
    <col min="14" max="14" width="35.6640625" bestFit="1" customWidth="1"/>
    <col min="15" max="15" width="40.5" bestFit="1" customWidth="1"/>
    <col min="16" max="16" width="31.33203125" bestFit="1" customWidth="1"/>
    <col min="17" max="17" width="29.5" bestFit="1" customWidth="1"/>
    <col min="18" max="18" width="27.1640625" bestFit="1" customWidth="1"/>
    <col min="19" max="19" width="65" bestFit="1" customWidth="1"/>
    <col min="20" max="20" width="17.1640625" bestFit="1" customWidth="1"/>
    <col min="21" max="21" width="12" bestFit="1" customWidth="1"/>
    <col min="22" max="22" width="24.33203125" bestFit="1" customWidth="1"/>
    <col min="23" max="23" width="12" bestFit="1" customWidth="1"/>
    <col min="24" max="24" width="26.83203125" bestFit="1" customWidth="1"/>
    <col min="25" max="25" width="12" bestFit="1" customWidth="1"/>
    <col min="26" max="26" width="26.1640625" bestFit="1" customWidth="1"/>
    <col min="27" max="27" width="12" bestFit="1" customWidth="1"/>
    <col min="28" max="28" width="35.6640625" bestFit="1" customWidth="1"/>
    <col min="29" max="29" width="12" bestFit="1" customWidth="1"/>
    <col min="30" max="30" width="40.5" bestFit="1" customWidth="1"/>
    <col min="31" max="31" width="12" bestFit="1" customWidth="1"/>
    <col min="32" max="32" width="31.33203125" bestFit="1" customWidth="1"/>
    <col min="33" max="33" width="12" bestFit="1" customWidth="1"/>
    <col min="34" max="34" width="17.5" bestFit="1" customWidth="1"/>
    <col min="35" max="35" width="12" bestFit="1" customWidth="1"/>
    <col min="36" max="36" width="22" bestFit="1" customWidth="1"/>
    <col min="37" max="37" width="12" bestFit="1" customWidth="1"/>
    <col min="38" max="38" width="17.1640625" bestFit="1" customWidth="1"/>
    <col min="39" max="39" width="45.83203125" bestFit="1" customWidth="1"/>
    <col min="40" max="40" width="38.6640625" bestFit="1" customWidth="1"/>
    <col min="41" max="41" width="40.6640625" bestFit="1" customWidth="1"/>
    <col min="42" max="42" width="37.5" bestFit="1" customWidth="1"/>
    <col min="43" max="43" width="36" bestFit="1" customWidth="1"/>
    <col min="44" max="44" width="55.1640625" bestFit="1" customWidth="1"/>
    <col min="45" max="45" width="30" bestFit="1" customWidth="1"/>
    <col min="46" max="46" width="40.1640625" bestFit="1" customWidth="1"/>
    <col min="47" max="47" width="27.6640625" bestFit="1" customWidth="1"/>
    <col min="48" max="48" width="27.33203125" bestFit="1" customWidth="1"/>
    <col min="49" max="49" width="60.83203125" bestFit="1" customWidth="1"/>
    <col min="50" max="50" width="17.1640625" bestFit="1" customWidth="1"/>
  </cols>
  <sheetData>
    <row r="1" spans="1:2" x14ac:dyDescent="0.2">
      <c r="A1" s="11" t="str" cm="1">
        <f t="array" aca="1" ref="A1" ca="1">INDIRECT("'"&amp; Home!$B$5 &amp;"'!$B$79")</f>
        <v>Не забудьте обновить сводную таблицу, если вы меняете язык.</v>
      </c>
    </row>
    <row r="3" spans="1:2" x14ac:dyDescent="0.2">
      <c r="A3" s="5" t="s">
        <v>240</v>
      </c>
      <c r="B3" s="24" t="s">
        <v>165</v>
      </c>
    </row>
    <row r="4" spans="1:2" x14ac:dyDescent="0.2">
      <c r="A4" s="4" t="s">
        <v>832</v>
      </c>
      <c r="B4" s="24"/>
    </row>
    <row r="5" spans="1:2" x14ac:dyDescent="0.2">
      <c r="A5" s="6" t="s">
        <v>833</v>
      </c>
      <c r="B5" s="24">
        <v>0.66666666666666663</v>
      </c>
    </row>
    <row r="6" spans="1:2" x14ac:dyDescent="0.2">
      <c r="A6" s="6" t="s">
        <v>835</v>
      </c>
      <c r="B6" s="24">
        <v>0.16666666666666666</v>
      </c>
    </row>
    <row r="7" spans="1:2" x14ac:dyDescent="0.2">
      <c r="A7" s="6" t="s">
        <v>834</v>
      </c>
      <c r="B7" s="24">
        <v>0.16666666666666666</v>
      </c>
    </row>
    <row r="8" spans="1:2" x14ac:dyDescent="0.2">
      <c r="A8" s="4" t="s">
        <v>836</v>
      </c>
      <c r="B8" s="24"/>
    </row>
    <row r="9" spans="1:2" x14ac:dyDescent="0.2">
      <c r="A9" s="6" t="s">
        <v>837</v>
      </c>
      <c r="B9" s="24">
        <v>0.66666666666666663</v>
      </c>
    </row>
    <row r="10" spans="1:2" x14ac:dyDescent="0.2">
      <c r="A10" s="6" t="s">
        <v>839</v>
      </c>
      <c r="B10" s="24">
        <v>0.16666666666666666</v>
      </c>
    </row>
    <row r="11" spans="1:2" x14ac:dyDescent="0.2">
      <c r="A11" s="6" t="s">
        <v>838</v>
      </c>
      <c r="B11" s="24">
        <v>0.16666666666666666</v>
      </c>
    </row>
    <row r="12" spans="1:2" x14ac:dyDescent="0.2">
      <c r="A12" s="4" t="s">
        <v>840</v>
      </c>
      <c r="B12" s="24"/>
    </row>
    <row r="13" spans="1:2" x14ac:dyDescent="0.2">
      <c r="A13" s="6" t="s">
        <v>841</v>
      </c>
      <c r="B13" s="24">
        <v>0.6</v>
      </c>
    </row>
    <row r="14" spans="1:2" x14ac:dyDescent="0.2">
      <c r="A14" s="6" t="s">
        <v>842</v>
      </c>
      <c r="B14" s="24">
        <v>0.4</v>
      </c>
    </row>
    <row r="15" spans="1:2" x14ac:dyDescent="0.2">
      <c r="A15" s="4" t="s">
        <v>844</v>
      </c>
      <c r="B15" s="24"/>
    </row>
    <row r="16" spans="1:2" x14ac:dyDescent="0.2">
      <c r="A16" s="6" t="s">
        <v>846</v>
      </c>
      <c r="B16" s="24">
        <v>0.33333333333333331</v>
      </c>
    </row>
    <row r="17" spans="1:2" x14ac:dyDescent="0.2">
      <c r="A17" s="6" t="s">
        <v>845</v>
      </c>
      <c r="B17" s="24">
        <v>0.5</v>
      </c>
    </row>
    <row r="18" spans="1:2" x14ac:dyDescent="0.2">
      <c r="A18" s="6" t="s">
        <v>847</v>
      </c>
      <c r="B18" s="24">
        <v>0.16666666666666666</v>
      </c>
    </row>
    <row r="19" spans="1:2" x14ac:dyDescent="0.2">
      <c r="A19" s="4" t="s">
        <v>848</v>
      </c>
      <c r="B19" s="24"/>
    </row>
    <row r="20" spans="1:2" x14ac:dyDescent="0.2">
      <c r="A20" s="6" t="s">
        <v>849</v>
      </c>
      <c r="B20" s="24">
        <v>0.5</v>
      </c>
    </row>
    <row r="21" spans="1:2" x14ac:dyDescent="0.2">
      <c r="A21" s="6" t="s">
        <v>850</v>
      </c>
      <c r="B21" s="24">
        <v>0.5</v>
      </c>
    </row>
    <row r="22" spans="1:2" x14ac:dyDescent="0.2">
      <c r="A22" s="4" t="s">
        <v>852</v>
      </c>
      <c r="B22" s="24"/>
    </row>
    <row r="23" spans="1:2" x14ac:dyDescent="0.2">
      <c r="A23" s="6" t="s">
        <v>855</v>
      </c>
      <c r="B23" s="24">
        <v>0.42857142857142855</v>
      </c>
    </row>
    <row r="24" spans="1:2" x14ac:dyDescent="0.2">
      <c r="A24" s="6" t="s">
        <v>854</v>
      </c>
      <c r="B24" s="24">
        <v>0.2857142857142857</v>
      </c>
    </row>
    <row r="25" spans="1:2" x14ac:dyDescent="0.2">
      <c r="A25" s="6" t="s">
        <v>853</v>
      </c>
      <c r="B25" s="24">
        <v>0.2857142857142857</v>
      </c>
    </row>
    <row r="26" spans="1:2" x14ac:dyDescent="0.2">
      <c r="A26" s="4" t="s">
        <v>856</v>
      </c>
      <c r="B26" s="24"/>
    </row>
    <row r="27" spans="1:2" x14ac:dyDescent="0.2">
      <c r="A27" s="6" t="s">
        <v>858</v>
      </c>
      <c r="B27" s="24">
        <v>0.33333333333333331</v>
      </c>
    </row>
    <row r="28" spans="1:2" x14ac:dyDescent="0.2">
      <c r="A28" s="6" t="s">
        <v>857</v>
      </c>
      <c r="B28" s="24">
        <v>0.5</v>
      </c>
    </row>
    <row r="29" spans="1:2" x14ac:dyDescent="0.2">
      <c r="A29" s="6" t="s">
        <v>859</v>
      </c>
      <c r="B29" s="24">
        <v>0.16666666666666666</v>
      </c>
    </row>
    <row r="30" spans="1:2" x14ac:dyDescent="0.2">
      <c r="A30" s="4" t="s">
        <v>860</v>
      </c>
      <c r="B30" s="24"/>
    </row>
    <row r="31" spans="1:2" x14ac:dyDescent="0.2">
      <c r="A31" s="6" t="s">
        <v>861</v>
      </c>
      <c r="B31" s="24">
        <v>0.5</v>
      </c>
    </row>
    <row r="32" spans="1:2" x14ac:dyDescent="0.2">
      <c r="A32" s="6" t="s">
        <v>862</v>
      </c>
      <c r="B32" s="24">
        <v>0.5</v>
      </c>
    </row>
    <row r="33" spans="1:2" x14ac:dyDescent="0.2">
      <c r="A33" s="4" t="s">
        <v>864</v>
      </c>
      <c r="B33" s="24"/>
    </row>
    <row r="34" spans="1:2" x14ac:dyDescent="0.2">
      <c r="A34" s="6" t="s">
        <v>867</v>
      </c>
      <c r="B34" s="24">
        <v>0.42857142857142855</v>
      </c>
    </row>
    <row r="35" spans="1:2" x14ac:dyDescent="0.2">
      <c r="A35" s="6" t="s">
        <v>866</v>
      </c>
      <c r="B35" s="24">
        <v>0.2857142857142857</v>
      </c>
    </row>
    <row r="36" spans="1:2" x14ac:dyDescent="0.2">
      <c r="A36" s="6" t="s">
        <v>865</v>
      </c>
      <c r="B36" s="24">
        <v>0.2857142857142857</v>
      </c>
    </row>
    <row r="37" spans="1:2" x14ac:dyDescent="0.2">
      <c r="A37" s="4" t="s">
        <v>868</v>
      </c>
      <c r="B37" s="24"/>
    </row>
    <row r="38" spans="1:2" x14ac:dyDescent="0.2">
      <c r="A38" s="6" t="s">
        <v>870</v>
      </c>
      <c r="B38" s="24">
        <v>0.33333333333333331</v>
      </c>
    </row>
    <row r="39" spans="1:2" x14ac:dyDescent="0.2">
      <c r="A39" s="6" t="s">
        <v>869</v>
      </c>
      <c r="B39" s="24">
        <v>0.5</v>
      </c>
    </row>
    <row r="40" spans="1:2" x14ac:dyDescent="0.2">
      <c r="A40" s="6" t="s">
        <v>871</v>
      </c>
      <c r="B40" s="24">
        <v>0.16666666666666666</v>
      </c>
    </row>
    <row r="41" spans="1:2" x14ac:dyDescent="0.2">
      <c r="A41" s="4" t="s">
        <v>872</v>
      </c>
      <c r="B41" s="24"/>
    </row>
    <row r="42" spans="1:2" x14ac:dyDescent="0.2">
      <c r="A42" s="6" t="s">
        <v>873</v>
      </c>
      <c r="B42" s="24">
        <v>0.66666666666666663</v>
      </c>
    </row>
    <row r="43" spans="1:2" x14ac:dyDescent="0.2">
      <c r="A43" s="6" t="s">
        <v>874</v>
      </c>
      <c r="B43" s="24">
        <v>0.33333333333333331</v>
      </c>
    </row>
    <row r="44" spans="1:2" x14ac:dyDescent="0.2">
      <c r="A44" s="4" t="s">
        <v>875</v>
      </c>
      <c r="B44" s="24"/>
    </row>
    <row r="45" spans="1:2" x14ac:dyDescent="0.2">
      <c r="A45" s="6" t="s">
        <v>877</v>
      </c>
      <c r="B45" s="24">
        <v>0.5</v>
      </c>
    </row>
    <row r="46" spans="1:2" x14ac:dyDescent="0.2">
      <c r="A46" s="6" t="s">
        <v>878</v>
      </c>
      <c r="B46" s="24">
        <v>0.16666666666666666</v>
      </c>
    </row>
    <row r="47" spans="1:2" x14ac:dyDescent="0.2">
      <c r="A47" s="6" t="s">
        <v>876</v>
      </c>
      <c r="B47" s="24">
        <v>0.33333333333333331</v>
      </c>
    </row>
    <row r="48" spans="1:2" x14ac:dyDescent="0.2">
      <c r="A48" s="4" t="s">
        <v>879</v>
      </c>
      <c r="B48" s="24"/>
    </row>
    <row r="49" spans="1:2" x14ac:dyDescent="0.2">
      <c r="A49" s="6" t="s">
        <v>880</v>
      </c>
      <c r="B49" s="24">
        <v>0.5</v>
      </c>
    </row>
    <row r="50" spans="1:2" x14ac:dyDescent="0.2">
      <c r="A50" s="6" t="s">
        <v>881</v>
      </c>
      <c r="B50" s="24">
        <v>0.33333333333333331</v>
      </c>
    </row>
    <row r="51" spans="1:2" x14ac:dyDescent="0.2">
      <c r="A51" s="6" t="s">
        <v>882</v>
      </c>
      <c r="B51" s="24">
        <v>0.16666666666666666</v>
      </c>
    </row>
    <row r="52" spans="1:2" x14ac:dyDescent="0.2">
      <c r="A52" s="4" t="s">
        <v>883</v>
      </c>
      <c r="B52" s="24"/>
    </row>
    <row r="53" spans="1:2" x14ac:dyDescent="0.2">
      <c r="A53" s="6" t="s">
        <v>884</v>
      </c>
      <c r="B53" s="24">
        <v>0.5</v>
      </c>
    </row>
    <row r="54" spans="1:2" x14ac:dyDescent="0.2">
      <c r="A54" s="6" t="s">
        <v>885</v>
      </c>
      <c r="B54" s="24">
        <v>0.5</v>
      </c>
    </row>
    <row r="55" spans="1:2" x14ac:dyDescent="0.2">
      <c r="A55" s="4" t="s">
        <v>887</v>
      </c>
      <c r="B55" s="24"/>
    </row>
    <row r="56" spans="1:2" x14ac:dyDescent="0.2">
      <c r="A56" s="6" t="s">
        <v>890</v>
      </c>
      <c r="B56" s="24">
        <v>0.42857142857142855</v>
      </c>
    </row>
    <row r="57" spans="1:2" x14ac:dyDescent="0.2">
      <c r="A57" s="6" t="s">
        <v>889</v>
      </c>
      <c r="B57" s="24">
        <v>0.2857142857142857</v>
      </c>
    </row>
    <row r="58" spans="1:2" x14ac:dyDescent="0.2">
      <c r="A58" s="6" t="s">
        <v>888</v>
      </c>
      <c r="B58" s="24">
        <v>0.2857142857142857</v>
      </c>
    </row>
    <row r="59" spans="1:2" x14ac:dyDescent="0.2">
      <c r="A59" s="4" t="s">
        <v>891</v>
      </c>
      <c r="B59" s="24"/>
    </row>
    <row r="60" spans="1:2" x14ac:dyDescent="0.2">
      <c r="A60" s="6" t="s">
        <v>893</v>
      </c>
      <c r="B60" s="24">
        <v>0.2</v>
      </c>
    </row>
    <row r="61" spans="1:2" x14ac:dyDescent="0.2">
      <c r="A61" s="6" t="s">
        <v>892</v>
      </c>
      <c r="B61" s="24">
        <v>0.6</v>
      </c>
    </row>
    <row r="62" spans="1:2" x14ac:dyDescent="0.2">
      <c r="A62" s="6" t="s">
        <v>894</v>
      </c>
      <c r="B62" s="24">
        <v>0.2</v>
      </c>
    </row>
    <row r="63" spans="1:2" x14ac:dyDescent="0.2">
      <c r="A63" s="4" t="s">
        <v>895</v>
      </c>
      <c r="B63" s="24"/>
    </row>
    <row r="64" spans="1:2" x14ac:dyDescent="0.2">
      <c r="A64" s="6" t="s">
        <v>896</v>
      </c>
      <c r="B64" s="24">
        <v>0.6</v>
      </c>
    </row>
    <row r="65" spans="1:2" x14ac:dyDescent="0.2">
      <c r="A65" s="6" t="s">
        <v>897</v>
      </c>
      <c r="B65" s="24">
        <v>0.4</v>
      </c>
    </row>
    <row r="66" spans="1:2" x14ac:dyDescent="0.2">
      <c r="A66" s="4" t="s">
        <v>899</v>
      </c>
      <c r="B66" s="24"/>
    </row>
    <row r="67" spans="1:2" x14ac:dyDescent="0.2">
      <c r="A67" s="6" t="s">
        <v>901</v>
      </c>
      <c r="B67" s="24">
        <v>0.16666666666666666</v>
      </c>
    </row>
    <row r="68" spans="1:2" x14ac:dyDescent="0.2">
      <c r="A68" s="6" t="s">
        <v>900</v>
      </c>
      <c r="B68" s="24">
        <v>0.33333333333333331</v>
      </c>
    </row>
    <row r="69" spans="1:2" x14ac:dyDescent="0.2">
      <c r="A69" s="6" t="s">
        <v>902</v>
      </c>
      <c r="B69" s="24">
        <v>0.5</v>
      </c>
    </row>
    <row r="70" spans="1:2" x14ac:dyDescent="0.2">
      <c r="B70"/>
    </row>
    <row r="71" spans="1:2" x14ac:dyDescent="0.2">
      <c r="B71" s="24"/>
    </row>
    <row r="72" spans="1:2" x14ac:dyDescent="0.2">
      <c r="B72" s="24"/>
    </row>
    <row r="73" spans="1:2" x14ac:dyDescent="0.2">
      <c r="B73" s="24"/>
    </row>
    <row r="74" spans="1:2" x14ac:dyDescent="0.2">
      <c r="B74" s="24"/>
    </row>
    <row r="75" spans="1:2" x14ac:dyDescent="0.2">
      <c r="B75" s="24"/>
    </row>
    <row r="76" spans="1:2" x14ac:dyDescent="0.2">
      <c r="B76" s="24"/>
    </row>
    <row r="77" spans="1:2" x14ac:dyDescent="0.2">
      <c r="B77" s="24"/>
    </row>
    <row r="78" spans="1:2" x14ac:dyDescent="0.2">
      <c r="B78" s="24"/>
    </row>
    <row r="79" spans="1:2" x14ac:dyDescent="0.2">
      <c r="B79" s="24"/>
    </row>
    <row r="80" spans="1:2" x14ac:dyDescent="0.2">
      <c r="B80" s="24"/>
    </row>
    <row r="81" spans="2:2" x14ac:dyDescent="0.2">
      <c r="B81" s="24"/>
    </row>
    <row r="82" spans="2:2" x14ac:dyDescent="0.2">
      <c r="B82" s="24"/>
    </row>
    <row r="83" spans="2:2" x14ac:dyDescent="0.2">
      <c r="B83" s="24"/>
    </row>
    <row r="84" spans="2:2" x14ac:dyDescent="0.2">
      <c r="B84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8" spans="2:2" x14ac:dyDescent="0.2">
      <c r="B88" s="24"/>
    </row>
    <row r="89" spans="2:2" x14ac:dyDescent="0.2">
      <c r="B89" s="24"/>
    </row>
    <row r="90" spans="2:2" x14ac:dyDescent="0.2">
      <c r="B90" s="24"/>
    </row>
    <row r="91" spans="2:2" x14ac:dyDescent="0.2">
      <c r="B91" s="24"/>
    </row>
    <row r="92" spans="2:2" x14ac:dyDescent="0.2">
      <c r="B92" s="24"/>
    </row>
    <row r="93" spans="2:2" x14ac:dyDescent="0.2">
      <c r="B93" s="24"/>
    </row>
    <row r="94" spans="2:2" x14ac:dyDescent="0.2">
      <c r="B94" s="24"/>
    </row>
    <row r="95" spans="2:2" x14ac:dyDescent="0.2">
      <c r="B95" s="24"/>
    </row>
    <row r="96" spans="2:2" x14ac:dyDescent="0.2">
      <c r="B96" s="24"/>
    </row>
    <row r="97" spans="2:2" x14ac:dyDescent="0.2">
      <c r="B97" s="24"/>
    </row>
    <row r="98" spans="2:2" x14ac:dyDescent="0.2">
      <c r="B98" s="24"/>
    </row>
    <row r="99" spans="2:2" x14ac:dyDescent="0.2">
      <c r="B99" s="24"/>
    </row>
    <row r="100" spans="2:2" x14ac:dyDescent="0.2">
      <c r="B100" s="24"/>
    </row>
    <row r="101" spans="2:2" x14ac:dyDescent="0.2">
      <c r="B101" s="24"/>
    </row>
    <row r="102" spans="2:2" x14ac:dyDescent="0.2">
      <c r="B102" s="24"/>
    </row>
    <row r="103" spans="2:2" x14ac:dyDescent="0.2">
      <c r="B103" s="24"/>
    </row>
    <row r="104" spans="2:2" x14ac:dyDescent="0.2">
      <c r="B104" s="24"/>
    </row>
    <row r="105" spans="2:2" x14ac:dyDescent="0.2">
      <c r="B105" s="24"/>
    </row>
    <row r="106" spans="2:2" x14ac:dyDescent="0.2">
      <c r="B106" s="24"/>
    </row>
    <row r="107" spans="2:2" x14ac:dyDescent="0.2">
      <c r="B107" s="24"/>
    </row>
    <row r="108" spans="2:2" x14ac:dyDescent="0.2">
      <c r="B108" s="24"/>
    </row>
    <row r="109" spans="2:2" x14ac:dyDescent="0.2">
      <c r="B109" s="24"/>
    </row>
    <row r="110" spans="2:2" x14ac:dyDescent="0.2">
      <c r="B110" s="24"/>
    </row>
    <row r="111" spans="2:2" x14ac:dyDescent="0.2">
      <c r="B111" s="24"/>
    </row>
    <row r="112" spans="2:2" x14ac:dyDescent="0.2">
      <c r="B112" s="24"/>
    </row>
    <row r="113" spans="2:2" x14ac:dyDescent="0.2">
      <c r="B113" s="24"/>
    </row>
    <row r="114" spans="2:2" x14ac:dyDescent="0.2">
      <c r="B114" s="24"/>
    </row>
    <row r="115" spans="2:2" x14ac:dyDescent="0.2">
      <c r="B115" s="24"/>
    </row>
    <row r="116" spans="2:2" x14ac:dyDescent="0.2">
      <c r="B116" s="24"/>
    </row>
    <row r="117" spans="2:2" x14ac:dyDescent="0.2">
      <c r="B117" s="24"/>
    </row>
    <row r="118" spans="2:2" x14ac:dyDescent="0.2">
      <c r="B118" s="24"/>
    </row>
    <row r="119" spans="2:2" x14ac:dyDescent="0.2">
      <c r="B119" s="24"/>
    </row>
    <row r="120" spans="2:2" x14ac:dyDescent="0.2">
      <c r="B120" s="24"/>
    </row>
    <row r="121" spans="2:2" x14ac:dyDescent="0.2">
      <c r="B121" s="24"/>
    </row>
    <row r="122" spans="2:2" x14ac:dyDescent="0.2">
      <c r="B122" s="24"/>
    </row>
    <row r="123" spans="2:2" x14ac:dyDescent="0.2">
      <c r="B123" s="24"/>
    </row>
    <row r="124" spans="2:2" x14ac:dyDescent="0.2">
      <c r="B124" s="24"/>
    </row>
    <row r="125" spans="2:2" x14ac:dyDescent="0.2">
      <c r="B125" s="24"/>
    </row>
    <row r="126" spans="2:2" x14ac:dyDescent="0.2">
      <c r="B126" s="24"/>
    </row>
    <row r="127" spans="2:2" x14ac:dyDescent="0.2">
      <c r="B127" s="24"/>
    </row>
    <row r="128" spans="2:2" x14ac:dyDescent="0.2">
      <c r="B128" s="24"/>
    </row>
    <row r="129" spans="2:2" x14ac:dyDescent="0.2">
      <c r="B129" s="24"/>
    </row>
    <row r="130" spans="2:2" x14ac:dyDescent="0.2">
      <c r="B130" s="24"/>
    </row>
    <row r="131" spans="2:2" x14ac:dyDescent="0.2">
      <c r="B131" s="24"/>
    </row>
    <row r="132" spans="2:2" x14ac:dyDescent="0.2">
      <c r="B132" s="24"/>
    </row>
    <row r="133" spans="2:2" x14ac:dyDescent="0.2">
      <c r="B133" s="24"/>
    </row>
    <row r="134" spans="2:2" x14ac:dyDescent="0.2">
      <c r="B134" s="24"/>
    </row>
    <row r="135" spans="2:2" x14ac:dyDescent="0.2">
      <c r="B135" s="24"/>
    </row>
    <row r="136" spans="2:2" x14ac:dyDescent="0.2">
      <c r="B136" s="24"/>
    </row>
    <row r="137" spans="2:2" x14ac:dyDescent="0.2">
      <c r="B137" s="24"/>
    </row>
    <row r="138" spans="2:2" x14ac:dyDescent="0.2">
      <c r="B138" s="24"/>
    </row>
    <row r="139" spans="2:2" x14ac:dyDescent="0.2">
      <c r="B139" s="24"/>
    </row>
    <row r="140" spans="2:2" x14ac:dyDescent="0.2">
      <c r="B140" s="24"/>
    </row>
    <row r="141" spans="2:2" x14ac:dyDescent="0.2">
      <c r="B141" s="24"/>
    </row>
    <row r="142" spans="2:2" x14ac:dyDescent="0.2">
      <c r="B142" s="24"/>
    </row>
    <row r="143" spans="2:2" x14ac:dyDescent="0.2">
      <c r="B143" s="24"/>
    </row>
    <row r="144" spans="2:2" x14ac:dyDescent="0.2">
      <c r="B144" s="24"/>
    </row>
    <row r="145" spans="2:2" x14ac:dyDescent="0.2">
      <c r="B145" s="24"/>
    </row>
    <row r="146" spans="2:2" x14ac:dyDescent="0.2">
      <c r="B146" s="24"/>
    </row>
    <row r="147" spans="2:2" x14ac:dyDescent="0.2">
      <c r="B147" s="24"/>
    </row>
    <row r="148" spans="2:2" x14ac:dyDescent="0.2">
      <c r="B148" s="24"/>
    </row>
    <row r="149" spans="2:2" x14ac:dyDescent="0.2">
      <c r="B149" s="24"/>
    </row>
    <row r="150" spans="2:2" x14ac:dyDescent="0.2">
      <c r="B150" s="24"/>
    </row>
    <row r="151" spans="2:2" x14ac:dyDescent="0.2">
      <c r="B151" s="24"/>
    </row>
  </sheetData>
  <sheetProtection algorithmName="SHA-512" hashValue="JVruHSwgrjSv/llotKEMprJBo1x2ItpfYZEbZjAfKnu98VwDkIYROuZaoExEEO+10zi6mp1o89NWFSsFibbSHQ==" saltValue="JRU25n2q26SyInYvETeh5A==" spinCount="100000" sheet="1" objects="1" scenarios="1" formatCells="0" formatColumns="0" formatRows="0" pivotTables="0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F4E2-4947-A041-9CB8-24B776114B8D}">
  <dimension ref="A1:I109"/>
  <sheetViews>
    <sheetView zoomScale="125" zoomScaleNormal="125" workbookViewId="0">
      <selection activeCell="F2" sqref="F2"/>
    </sheetView>
  </sheetViews>
  <sheetFormatPr baseColWidth="10" defaultRowHeight="16" x14ac:dyDescent="0.2"/>
  <cols>
    <col min="1" max="2" width="9.33203125" customWidth="1"/>
    <col min="3" max="3" width="5.6640625" style="3" customWidth="1"/>
    <col min="4" max="4" width="14.83203125" style="3" customWidth="1"/>
    <col min="5" max="5" width="6.83203125" style="3" customWidth="1"/>
    <col min="6" max="6" width="28.83203125" customWidth="1"/>
    <col min="7" max="7" width="19" style="3" customWidth="1"/>
    <col min="8" max="8" width="48.5" customWidth="1"/>
    <col min="9" max="9" width="16.1640625" customWidth="1"/>
  </cols>
  <sheetData>
    <row r="1" spans="1:9" x14ac:dyDescent="0.2">
      <c r="A1" s="3" t="s">
        <v>13</v>
      </c>
      <c r="B1" s="3" t="s">
        <v>12</v>
      </c>
      <c r="C1" s="3" t="s">
        <v>11</v>
      </c>
      <c r="D1" s="3" t="s">
        <v>6</v>
      </c>
      <c r="E1" s="3" t="s">
        <v>14</v>
      </c>
      <c r="F1" s="4" t="s">
        <v>8</v>
      </c>
      <c r="G1" s="3" t="s">
        <v>15</v>
      </c>
      <c r="H1" s="4" t="s">
        <v>7</v>
      </c>
      <c r="I1" s="3" t="s">
        <v>5</v>
      </c>
    </row>
    <row r="2" spans="1:9" x14ac:dyDescent="0.2">
      <c r="C2" s="3" t="s">
        <v>9</v>
      </c>
      <c r="D2" s="3" t="s">
        <v>10</v>
      </c>
      <c r="E2" s="8" t="s">
        <v>22</v>
      </c>
      <c r="F2" t="str">
        <f ca="1">VLOOKUP(E2,INDIRECT("'"&amp; Home!$B$5 &amp;"'!$A:$B"),2,FALSE)</f>
        <v>11 - Конечный покупатель...</v>
      </c>
      <c r="G2" s="3" t="s">
        <v>40</v>
      </c>
      <c r="H2" t="str">
        <f ca="1">VLOOKUP(G2,INDIRECT("'"&amp; Home!$B$5 &amp;"'!$A:$B"),2,FALSE)</f>
        <v>А – Кто использует и кто покупает наши продукты или услуги</v>
      </c>
      <c r="I2">
        <v>1</v>
      </c>
    </row>
    <row r="3" spans="1:9" x14ac:dyDescent="0.2">
      <c r="C3" s="3" t="s">
        <v>9</v>
      </c>
      <c r="D3" s="3" t="s">
        <v>10</v>
      </c>
      <c r="E3" s="8" t="s">
        <v>23</v>
      </c>
      <c r="F3" t="str">
        <f ca="1">VLOOKUP(E3,INDIRECT("'"&amp; Home!$B$5 &amp;"'!$A:$B"),2,FALSE)</f>
        <v>12 - Прямой заказчик...</v>
      </c>
      <c r="G3" s="3" t="s">
        <v>41</v>
      </c>
      <c r="H3" t="str">
        <f ca="1">VLOOKUP(G3,INDIRECT("'"&amp; Home!$B$5 &amp;"'!$A:$B"),2,FALSE)</f>
        <v>А – Это те, кто пользуется плодами нашего труда</v>
      </c>
      <c r="I3">
        <v>1</v>
      </c>
    </row>
    <row r="4" spans="1:9" x14ac:dyDescent="0.2">
      <c r="C4" s="3" t="s">
        <v>9</v>
      </c>
      <c r="D4" s="3" t="s">
        <v>10</v>
      </c>
      <c r="E4" s="3" t="s">
        <v>24</v>
      </c>
      <c r="F4" t="str">
        <f ca="1">VLOOKUP(E4,INDIRECT("'"&amp; Home!$B$5 &amp;"'!$A:$B"),2,FALSE)</f>
        <v>13 - Двумя важными аспектами для клиента являются:</v>
      </c>
      <c r="G4" s="3" t="s">
        <v>42</v>
      </c>
      <c r="H4" t="str">
        <f ca="1">VLOOKUP(G4,INDIRECT("'"&amp; Home!$B$5 &amp;"'!$A:$B"),2,FALSE)</f>
        <v>А - Опыт и контакты</v>
      </c>
      <c r="I4">
        <v>1</v>
      </c>
    </row>
    <row r="5" spans="1:9" x14ac:dyDescent="0.2">
      <c r="C5" s="3" t="s">
        <v>9</v>
      </c>
      <c r="D5" s="3" t="s">
        <v>19</v>
      </c>
      <c r="E5" s="3" t="s">
        <v>22</v>
      </c>
      <c r="F5" t="str">
        <f ca="1">VLOOKUP(E5,INDIRECT("'"&amp; Home!$B$5 &amp;"'!$A:$B"),2,FALSE)</f>
        <v>11 - Конечный покупатель...</v>
      </c>
      <c r="G5" s="3" t="s">
        <v>40</v>
      </c>
      <c r="H5" t="str">
        <f ca="1">VLOOKUP(G5,INDIRECT("'"&amp; Home!$B$5 &amp;"'!$A:$B"),2,FALSE)</f>
        <v>А – Кто использует и кто покупает наши продукты или услуги</v>
      </c>
      <c r="I5">
        <v>2</v>
      </c>
    </row>
    <row r="6" spans="1:9" x14ac:dyDescent="0.2">
      <c r="C6" s="3" t="s">
        <v>9</v>
      </c>
      <c r="D6" s="3" t="s">
        <v>19</v>
      </c>
      <c r="E6" s="3" t="s">
        <v>23</v>
      </c>
      <c r="F6" t="str">
        <f ca="1">VLOOKUP(E6,INDIRECT("'"&amp; Home!$B$5 &amp;"'!$A:$B"),2,FALSE)</f>
        <v>12 - Прямой заказчик...</v>
      </c>
      <c r="G6" s="3" t="s">
        <v>76</v>
      </c>
      <c r="H6" t="str">
        <f ca="1">VLOOKUP(G6,INDIRECT("'"&amp; Home!$B$5 &amp;"'!$A:$B"),2,FALSE)</f>
        <v>C – Может быть внутренним или внешним по отношению к компании (посредником)</v>
      </c>
      <c r="I6">
        <v>2</v>
      </c>
    </row>
    <row r="7" spans="1:9" x14ac:dyDescent="0.2">
      <c r="C7" s="3" t="s">
        <v>9</v>
      </c>
      <c r="D7" s="3" t="s">
        <v>19</v>
      </c>
      <c r="E7" s="3" t="s">
        <v>24</v>
      </c>
      <c r="F7" t="str">
        <f ca="1">VLOOKUP(E7,INDIRECT("'"&amp; Home!$B$5 &amp;"'!$A:$B"),2,FALSE)</f>
        <v>13 - Двумя важными аспектами для клиента являются:</v>
      </c>
      <c r="G7" s="3" t="s">
        <v>42</v>
      </c>
      <c r="H7" t="str">
        <f ca="1">VLOOKUP(G7,INDIRECT("'"&amp; Home!$B$5 &amp;"'!$A:$B"),2,FALSE)</f>
        <v>А - Опыт и контакты</v>
      </c>
      <c r="I7">
        <v>2</v>
      </c>
    </row>
    <row r="8" spans="1:9" x14ac:dyDescent="0.2">
      <c r="C8" s="3" t="s">
        <v>9</v>
      </c>
      <c r="D8" s="3" t="s">
        <v>20</v>
      </c>
      <c r="E8" s="3" t="s">
        <v>22</v>
      </c>
      <c r="F8" t="str">
        <f ca="1">VLOOKUP(E8,INDIRECT("'"&amp; Home!$B$5 &amp;"'!$A:$B"),2,FALSE)</f>
        <v>11 - Конечный покупатель...</v>
      </c>
      <c r="G8" s="3" t="s">
        <v>77</v>
      </c>
      <c r="H8" t="str">
        <f ca="1">VLOOKUP(G8,INDIRECT("'"&amp; Home!$B$5 &amp;"'!$A:$B"),2,FALSE)</f>
        <v>C – Только те, кто покупает наши продукты или услуги.</v>
      </c>
      <c r="I8">
        <v>3</v>
      </c>
    </row>
    <row r="9" spans="1:9" x14ac:dyDescent="0.2">
      <c r="C9" s="3" t="s">
        <v>9</v>
      </c>
      <c r="D9" s="3" t="s">
        <v>20</v>
      </c>
      <c r="E9" s="3" t="s">
        <v>23</v>
      </c>
      <c r="F9" t="str">
        <f ca="1">VLOOKUP(E9,INDIRECT("'"&amp; Home!$B$5 &amp;"'!$A:$B"),2,FALSE)</f>
        <v>12 - Прямой заказчик...</v>
      </c>
      <c r="G9" s="3" t="s">
        <v>41</v>
      </c>
      <c r="H9" t="str">
        <f ca="1">VLOOKUP(G9,INDIRECT("'"&amp; Home!$B$5 &amp;"'!$A:$B"),2,FALSE)</f>
        <v>А – Это те, кто пользуется плодами нашего труда</v>
      </c>
      <c r="I9">
        <v>3</v>
      </c>
    </row>
    <row r="10" spans="1:9" x14ac:dyDescent="0.2">
      <c r="C10" s="3" t="s">
        <v>9</v>
      </c>
      <c r="D10" s="3" t="s">
        <v>20</v>
      </c>
      <c r="E10" s="3" t="s">
        <v>24</v>
      </c>
      <c r="F10" t="str">
        <f ca="1">VLOOKUP(E10,INDIRECT("'"&amp; Home!$B$5 &amp;"'!$A:$B"),2,FALSE)</f>
        <v>13 - Двумя важными аспектами для клиента являются:</v>
      </c>
      <c r="G10" s="3" t="s">
        <v>42</v>
      </c>
      <c r="H10" t="str">
        <f ca="1">VLOOKUP(G10,INDIRECT("'"&amp; Home!$B$5 &amp;"'!$A:$B"),2,FALSE)</f>
        <v>А - Опыт и контакты</v>
      </c>
      <c r="I10">
        <v>3</v>
      </c>
    </row>
    <row r="11" spans="1:9" x14ac:dyDescent="0.2">
      <c r="C11" s="3" t="s">
        <v>9</v>
      </c>
      <c r="D11" s="3" t="s">
        <v>20</v>
      </c>
      <c r="E11" s="3" t="s">
        <v>22</v>
      </c>
      <c r="F11" t="str">
        <f ca="1">VLOOKUP(E11,INDIRECT("'"&amp; Home!$B$5 &amp;"'!$A:$B"),2,FALSE)</f>
        <v>11 - Конечный покупатель...</v>
      </c>
      <c r="G11" s="3" t="s">
        <v>58</v>
      </c>
      <c r="H11" t="str">
        <f ca="1">VLOOKUP(G11,INDIRECT("'"&amp; Home!$B$5 &amp;"'!$A:$B"),2,FALSE)</f>
        <v>B – Любой, кто имеет дело с нашими продуктами или услугами.</v>
      </c>
      <c r="I11">
        <v>4</v>
      </c>
    </row>
    <row r="12" spans="1:9" x14ac:dyDescent="0.2">
      <c r="C12" s="3" t="s">
        <v>9</v>
      </c>
      <c r="D12" s="3" t="s">
        <v>20</v>
      </c>
      <c r="E12" s="3" t="s">
        <v>23</v>
      </c>
      <c r="F12" t="str">
        <f ca="1">VLOOKUP(E12,INDIRECT("'"&amp; Home!$B$5 &amp;"'!$A:$B"),2,FALSE)</f>
        <v>12 - Прямой заказчик...</v>
      </c>
      <c r="G12" s="3" t="s">
        <v>41</v>
      </c>
      <c r="H12" t="str">
        <f ca="1">VLOOKUP(G12,INDIRECT("'"&amp; Home!$B$5 &amp;"'!$A:$B"),2,FALSE)</f>
        <v>А – Это те, кто пользуется плодами нашего труда</v>
      </c>
      <c r="I12">
        <v>4</v>
      </c>
    </row>
    <row r="13" spans="1:9" x14ac:dyDescent="0.2">
      <c r="C13" s="3" t="s">
        <v>9</v>
      </c>
      <c r="D13" s="3" t="s">
        <v>20</v>
      </c>
      <c r="E13" s="3" t="s">
        <v>24</v>
      </c>
      <c r="F13" t="str">
        <f ca="1">VLOOKUP(E13,INDIRECT("'"&amp; Home!$B$5 &amp;"'!$A:$B"),2,FALSE)</f>
        <v>13 - Двумя важными аспектами для клиента являются:</v>
      </c>
      <c r="G13" s="3" t="s">
        <v>59</v>
      </c>
      <c r="H13" t="str">
        <f ca="1">VLOOKUP(G13,INDIRECT("'"&amp; Home!$B$5 &amp;"'!$A:$B"),2,FALSE)</f>
        <v>Б – Контакт и продукт/услуга</v>
      </c>
      <c r="I13">
        <v>4</v>
      </c>
    </row>
    <row r="14" spans="1:9" x14ac:dyDescent="0.2">
      <c r="C14" s="3" t="s">
        <v>9</v>
      </c>
      <c r="D14" s="3" t="s">
        <v>20</v>
      </c>
      <c r="E14" s="3" t="s">
        <v>22</v>
      </c>
      <c r="F14" t="str">
        <f ca="1">VLOOKUP(E14,INDIRECT("'"&amp; Home!$B$5 &amp;"'!$A:$B"),2,FALSE)</f>
        <v>11 - Конечный покупатель...</v>
      </c>
      <c r="G14" s="3" t="s">
        <v>40</v>
      </c>
      <c r="H14" t="str">
        <f ca="1">VLOOKUP(G14,INDIRECT("'"&amp; Home!$B$5 &amp;"'!$A:$B"),2,FALSE)</f>
        <v>А – Кто использует и кто покупает наши продукты или услуги</v>
      </c>
      <c r="I14">
        <v>5</v>
      </c>
    </row>
    <row r="15" spans="1:9" x14ac:dyDescent="0.2">
      <c r="C15" s="3" t="s">
        <v>9</v>
      </c>
      <c r="D15" s="3" t="s">
        <v>20</v>
      </c>
      <c r="E15" s="3" t="s">
        <v>23</v>
      </c>
      <c r="F15" t="str">
        <f ca="1">VLOOKUP(E15,INDIRECT("'"&amp; Home!$B$5 &amp;"'!$A:$B"),2,FALSE)</f>
        <v>12 - Прямой заказчик...</v>
      </c>
      <c r="G15" s="3" t="s">
        <v>41</v>
      </c>
      <c r="H15" t="str">
        <f ca="1">VLOOKUP(G15,INDIRECT("'"&amp; Home!$B$5 &amp;"'!$A:$B"),2,FALSE)</f>
        <v>А – Это те, кто пользуется плодами нашего труда</v>
      </c>
      <c r="I15">
        <v>5</v>
      </c>
    </row>
    <row r="16" spans="1:9" x14ac:dyDescent="0.2">
      <c r="C16" s="3" t="s">
        <v>9</v>
      </c>
      <c r="D16" s="3" t="s">
        <v>20</v>
      </c>
      <c r="E16" s="3" t="s">
        <v>24</v>
      </c>
      <c r="F16" t="str">
        <f ca="1">VLOOKUP(E16,INDIRECT("'"&amp; Home!$B$5 &amp;"'!$A:$B"),2,FALSE)</f>
        <v>13 - Двумя важными аспектами для клиента являются:</v>
      </c>
      <c r="G16" s="3" t="s">
        <v>59</v>
      </c>
      <c r="H16" t="str">
        <f ca="1">VLOOKUP(G16,INDIRECT("'"&amp; Home!$B$5 &amp;"'!$A:$B"),2,FALSE)</f>
        <v>Б – Контакт и продукт/услуга</v>
      </c>
      <c r="I16">
        <v>5</v>
      </c>
    </row>
    <row r="17" spans="3:9" x14ac:dyDescent="0.2">
      <c r="C17" s="3" t="s">
        <v>9</v>
      </c>
      <c r="D17" s="3" t="s">
        <v>20</v>
      </c>
      <c r="E17" s="3" t="s">
        <v>22</v>
      </c>
      <c r="F17" t="str">
        <f ca="1">VLOOKUP(E17,INDIRECT("'"&amp; Home!$B$5 &amp;"'!$A:$B"),2,FALSE)</f>
        <v>11 - Конечный покупатель...</v>
      </c>
      <c r="G17" s="3" t="s">
        <v>40</v>
      </c>
      <c r="H17" t="str">
        <f ca="1">VLOOKUP(G17,INDIRECT("'"&amp; Home!$B$5 &amp;"'!$A:$B"),2,FALSE)</f>
        <v>А – Кто использует и кто покупает наши продукты или услуги</v>
      </c>
      <c r="I17">
        <v>6</v>
      </c>
    </row>
    <row r="18" spans="3:9" x14ac:dyDescent="0.2">
      <c r="C18" s="3" t="s">
        <v>9</v>
      </c>
      <c r="D18" s="3" t="s">
        <v>20</v>
      </c>
      <c r="E18" s="3" t="s">
        <v>23</v>
      </c>
      <c r="F18" t="str">
        <f ca="1">VLOOKUP(E18,INDIRECT("'"&amp; Home!$B$5 &amp;"'!$A:$B"),2,FALSE)</f>
        <v>12 - Прямой заказчик...</v>
      </c>
      <c r="G18" s="3" t="s">
        <v>60</v>
      </c>
      <c r="H18" t="str">
        <f ca="1">VLOOKUP(G18,INDIRECT("'"&amp; Home!$B$5 &amp;"'!$A:$B"),2,FALSE)</f>
        <v>Б – Это может совпадать с конечным потребителем</v>
      </c>
      <c r="I18">
        <v>6</v>
      </c>
    </row>
    <row r="19" spans="3:9" x14ac:dyDescent="0.2">
      <c r="C19" s="3" t="s">
        <v>9</v>
      </c>
      <c r="D19" s="3" t="s">
        <v>20</v>
      </c>
      <c r="E19" s="3" t="s">
        <v>27</v>
      </c>
      <c r="F19" t="str">
        <f ca="1">VLOOKUP(E19,INDIRECT("'"&amp; Home!$B$5 &amp;"'!$A:$B"),2,FALSE)</f>
        <v>23 - Подумайте о повседневных действиях...</v>
      </c>
      <c r="G19" s="3" t="s">
        <v>78</v>
      </c>
      <c r="H19" t="str">
        <f ca="1">VLOOKUP(G19,INDIRECT("'"&amp; Home!$B$5 &amp;"'!$A:$B"),2,FALSE)</f>
        <v>C – Это немедленно увеличивает удовлетворение.</v>
      </c>
      <c r="I19">
        <v>6</v>
      </c>
    </row>
    <row r="20" spans="3:9" x14ac:dyDescent="0.2">
      <c r="C20" s="3" t="s">
        <v>9</v>
      </c>
      <c r="D20" s="3" t="s">
        <v>10</v>
      </c>
      <c r="E20" s="3" t="s">
        <v>25</v>
      </c>
      <c r="F20" t="str">
        <f ca="1">VLOOKUP(E20,INDIRECT("'"&amp; Home!$B$5 &amp;"'!$A:$B"),2,FALSE)</f>
        <v>21 - Между результатом вашей работы и удовлетворением прямого или конечного потребителя...</v>
      </c>
      <c r="G20" s="3" t="s">
        <v>61</v>
      </c>
      <c r="H20" t="str">
        <f ca="1">VLOOKUP(G20,INDIRECT("'"&amp; Home!$B$5 &amp;"'!$A:$B"),2,FALSE)</f>
        <v>Б – Это важно, но не всегда необходимо.</v>
      </c>
      <c r="I20">
        <v>1</v>
      </c>
    </row>
    <row r="21" spans="3:9" x14ac:dyDescent="0.2">
      <c r="C21" s="3" t="s">
        <v>9</v>
      </c>
      <c r="D21" s="3" t="s">
        <v>10</v>
      </c>
      <c r="E21" s="3" t="s">
        <v>26</v>
      </c>
      <c r="F21" t="str">
        <f ca="1">VLOOKUP(E21,INDIRECT("'"&amp; Home!$B$5 &amp;"'!$A:$B"),2,FALSE)</f>
        <v>22 - В нашей повседневной жизни лучше...</v>
      </c>
      <c r="G21" s="3" t="s">
        <v>43</v>
      </c>
      <c r="H21" t="str">
        <f ca="1">VLOOKUP(G21,INDIRECT("'"&amp; Home!$B$5 &amp;"'!$A:$B"),2,FALSE)</f>
        <v>A – Предварительное действие, но также и реагирование по необходимости и улучшению.</v>
      </c>
      <c r="I21">
        <v>1</v>
      </c>
    </row>
    <row r="22" spans="3:9" x14ac:dyDescent="0.2">
      <c r="C22" s="3" t="s">
        <v>9</v>
      </c>
      <c r="D22" s="3" t="s">
        <v>10</v>
      </c>
      <c r="E22" s="3" t="s">
        <v>27</v>
      </c>
      <c r="F22" t="str">
        <f ca="1">VLOOKUP(E22,INDIRECT("'"&amp; Home!$B$5 &amp;"'!$A:$B"),2,FALSE)</f>
        <v>23 - Подумайте о повседневных действиях...</v>
      </c>
      <c r="G22" s="3" t="s">
        <v>62</v>
      </c>
      <c r="H22" t="str">
        <f ca="1">VLOOKUP(G22,INDIRECT("'"&amp; Home!$B$5 &amp;"'!$A:$B"),2,FALSE)</f>
        <v>Б - Это повысит удовлетворенность в долгосрочной перспективе.</v>
      </c>
      <c r="I22">
        <v>1</v>
      </c>
    </row>
    <row r="23" spans="3:9" x14ac:dyDescent="0.2">
      <c r="C23" s="3" t="s">
        <v>9</v>
      </c>
      <c r="D23" s="3" t="s">
        <v>19</v>
      </c>
      <c r="E23" s="3" t="s">
        <v>25</v>
      </c>
      <c r="F23" t="str">
        <f ca="1">VLOOKUP(E23,INDIRECT("'"&amp; Home!$B$5 &amp;"'!$A:$B"),2,FALSE)</f>
        <v>21 - Между результатом вашей работы и удовлетворением прямого или конечного потребителя...</v>
      </c>
      <c r="G23" s="3" t="s">
        <v>44</v>
      </c>
      <c r="H23" t="str">
        <f ca="1">VLOOKUP(G23,INDIRECT("'"&amp; Home!$B$5 &amp;"'!$A:$B"),2,FALSE)</f>
        <v>A - Очень важно, чтобы между этими двумя вещами была связь.</v>
      </c>
      <c r="I23">
        <v>2</v>
      </c>
    </row>
    <row r="24" spans="3:9" x14ac:dyDescent="0.2">
      <c r="C24" s="3" t="s">
        <v>9</v>
      </c>
      <c r="D24" s="3" t="s">
        <v>19</v>
      </c>
      <c r="E24" s="3" t="s">
        <v>26</v>
      </c>
      <c r="F24" t="str">
        <f ca="1">VLOOKUP(E24,INDIRECT("'"&amp; Home!$B$5 &amp;"'!$A:$B"),2,FALSE)</f>
        <v>22 - В нашей повседневной жизни лучше...</v>
      </c>
      <c r="G24" s="3" t="s">
        <v>43</v>
      </c>
      <c r="H24" t="str">
        <f ca="1">VLOOKUP(G24,INDIRECT("'"&amp; Home!$B$5 &amp;"'!$A:$B"),2,FALSE)</f>
        <v>A – Предварительное действие, но также и реагирование по необходимости и улучшению.</v>
      </c>
      <c r="I24">
        <v>2</v>
      </c>
    </row>
    <row r="25" spans="3:9" x14ac:dyDescent="0.2">
      <c r="C25" s="3" t="s">
        <v>9</v>
      </c>
      <c r="D25" s="3" t="s">
        <v>19</v>
      </c>
      <c r="E25" s="3" t="s">
        <v>27</v>
      </c>
      <c r="F25" t="str">
        <f ca="1">VLOOKUP(E25,INDIRECT("'"&amp; Home!$B$5 &amp;"'!$A:$B"),2,FALSE)</f>
        <v>23 - Подумайте о повседневных действиях...</v>
      </c>
      <c r="G25" s="3" t="s">
        <v>45</v>
      </c>
      <c r="H25" t="str">
        <f ca="1">VLOOKUP(G25,INDIRECT("'"&amp; Home!$B$5 &amp;"'!$A:$B"),2,FALSE)</f>
        <v>A - Это увеличит немедленное удовлетворение, а также и в долгосрочной перспективе.</v>
      </c>
      <c r="I25">
        <v>2</v>
      </c>
    </row>
    <row r="26" spans="3:9" x14ac:dyDescent="0.2">
      <c r="C26" s="3" t="s">
        <v>9</v>
      </c>
      <c r="D26" s="3" t="s">
        <v>20</v>
      </c>
      <c r="E26" s="3" t="s">
        <v>25</v>
      </c>
      <c r="F26" t="str">
        <f ca="1">VLOOKUP(E26,INDIRECT("'"&amp; Home!$B$5 &amp;"'!$A:$B"),2,FALSE)</f>
        <v>21 - Между результатом вашей работы и удовлетворением прямого или конечного потребителя...</v>
      </c>
      <c r="G26" s="3" t="s">
        <v>79</v>
      </c>
      <c r="H26" t="str">
        <f ca="1">VLOOKUP(G26,INDIRECT("'"&amp; Home!$B$5 &amp;"'!$A:$B"),2,FALSE)</f>
        <v>С – Полезно, но не обязательно.</v>
      </c>
      <c r="I26">
        <v>3</v>
      </c>
    </row>
    <row r="27" spans="3:9" x14ac:dyDescent="0.2">
      <c r="C27" s="3" t="s">
        <v>9</v>
      </c>
      <c r="D27" s="3" t="s">
        <v>20</v>
      </c>
      <c r="E27" s="3" t="s">
        <v>26</v>
      </c>
      <c r="F27" t="str">
        <f ca="1">VLOOKUP(E27,INDIRECT("'"&amp; Home!$B$5 &amp;"'!$A:$B"),2,FALSE)</f>
        <v>22 - В нашей повседневной жизни лучше...</v>
      </c>
      <c r="G27" s="3" t="s">
        <v>63</v>
      </c>
      <c r="H27" t="str">
        <f ca="1">VLOOKUP(G27,INDIRECT("'"&amp; Home!$B$5 &amp;"'!$A:$B"),2,FALSE)</f>
        <v>Б. Преддействие и реагирование интерфункциональны.</v>
      </c>
      <c r="I27">
        <v>3</v>
      </c>
    </row>
    <row r="28" spans="3:9" x14ac:dyDescent="0.2">
      <c r="C28" s="3" t="s">
        <v>9</v>
      </c>
      <c r="D28" s="3" t="s">
        <v>20</v>
      </c>
      <c r="E28" s="3" t="s">
        <v>27</v>
      </c>
      <c r="F28" t="str">
        <f ca="1">VLOOKUP(E28,INDIRECT("'"&amp; Home!$B$5 &amp;"'!$A:$B"),2,FALSE)</f>
        <v>23 - Подумайте о повседневных действиях...</v>
      </c>
      <c r="G28" s="3" t="s">
        <v>45</v>
      </c>
      <c r="H28" t="str">
        <f ca="1">VLOOKUP(G28,INDIRECT("'"&amp; Home!$B$5 &amp;"'!$A:$B"),2,FALSE)</f>
        <v>A - Это увеличит немедленное удовлетворение, а также и в долгосрочной перспективе.</v>
      </c>
      <c r="I28">
        <v>3</v>
      </c>
    </row>
    <row r="29" spans="3:9" x14ac:dyDescent="0.2">
      <c r="C29" s="3" t="s">
        <v>9</v>
      </c>
      <c r="D29" s="3" t="s">
        <v>20</v>
      </c>
      <c r="E29" s="3" t="s">
        <v>25</v>
      </c>
      <c r="F29" t="str">
        <f ca="1">VLOOKUP(E29,INDIRECT("'"&amp; Home!$B$5 &amp;"'!$A:$B"),2,FALSE)</f>
        <v>21 - Между результатом вашей работы и удовлетворением прямого или конечного потребителя...</v>
      </c>
      <c r="G29" s="3" t="s">
        <v>61</v>
      </c>
      <c r="H29" t="str">
        <f ca="1">VLOOKUP(G29,INDIRECT("'"&amp; Home!$B$5 &amp;"'!$A:$B"),2,FALSE)</f>
        <v>Б – Это важно, но не всегда необходимо.</v>
      </c>
      <c r="I29">
        <v>4</v>
      </c>
    </row>
    <row r="30" spans="3:9" x14ac:dyDescent="0.2">
      <c r="C30" s="3" t="s">
        <v>9</v>
      </c>
      <c r="D30" s="3" t="s">
        <v>20</v>
      </c>
      <c r="E30" s="3" t="s">
        <v>26</v>
      </c>
      <c r="F30" t="str">
        <f ca="1">VLOOKUP(E30,INDIRECT("'"&amp; Home!$B$5 &amp;"'!$A:$B"),2,FALSE)</f>
        <v>22 - В нашей повседневной жизни лучше...</v>
      </c>
      <c r="G30" s="3" t="s">
        <v>63</v>
      </c>
      <c r="H30" t="str">
        <f ca="1">VLOOKUP(G30,INDIRECT("'"&amp; Home!$B$5 &amp;"'!$A:$B"),2,FALSE)</f>
        <v>Б. Преддействие и реагирование интерфункциональны.</v>
      </c>
      <c r="I30">
        <v>4</v>
      </c>
    </row>
    <row r="31" spans="3:9" x14ac:dyDescent="0.2">
      <c r="C31" s="3" t="s">
        <v>9</v>
      </c>
      <c r="D31" s="3" t="s">
        <v>20</v>
      </c>
      <c r="E31" s="3" t="s">
        <v>27</v>
      </c>
      <c r="F31" t="str">
        <f ca="1">VLOOKUP(E31,INDIRECT("'"&amp; Home!$B$5 &amp;"'!$A:$B"),2,FALSE)</f>
        <v>23 - Подумайте о повседневных действиях...</v>
      </c>
      <c r="G31" s="3" t="s">
        <v>62</v>
      </c>
      <c r="H31" t="str">
        <f ca="1">VLOOKUP(G31,INDIRECT("'"&amp; Home!$B$5 &amp;"'!$A:$B"),2,FALSE)</f>
        <v>Б - Это повысит удовлетворенность в долгосрочной перспективе.</v>
      </c>
      <c r="I31">
        <v>4</v>
      </c>
    </row>
    <row r="32" spans="3:9" x14ac:dyDescent="0.2">
      <c r="C32" s="3" t="s">
        <v>9</v>
      </c>
      <c r="D32" s="3" t="s">
        <v>20</v>
      </c>
      <c r="E32" s="3" t="s">
        <v>25</v>
      </c>
      <c r="F32" t="str">
        <f ca="1">VLOOKUP(E32,INDIRECT("'"&amp; Home!$B$5 &amp;"'!$A:$B"),2,FALSE)</f>
        <v>21 - Между результатом вашей работы и удовлетворением прямого или конечного потребителя...</v>
      </c>
      <c r="G32" s="3" t="s">
        <v>44</v>
      </c>
      <c r="H32" t="str">
        <f ca="1">VLOOKUP(G32,INDIRECT("'"&amp; Home!$B$5 &amp;"'!$A:$B"),2,FALSE)</f>
        <v>A - Очень важно, чтобы между этими двумя вещами была связь.</v>
      </c>
      <c r="I32">
        <v>5</v>
      </c>
    </row>
    <row r="33" spans="3:9" x14ac:dyDescent="0.2">
      <c r="C33" s="3" t="s">
        <v>9</v>
      </c>
      <c r="D33" s="3" t="s">
        <v>20</v>
      </c>
      <c r="E33" s="3" t="s">
        <v>26</v>
      </c>
      <c r="F33" t="str">
        <f ca="1">VLOOKUP(E33,INDIRECT("'"&amp; Home!$B$5 &amp;"'!$A:$B"),2,FALSE)</f>
        <v>22 - В нашей повседневной жизни лучше...</v>
      </c>
      <c r="G33" s="3" t="s">
        <v>43</v>
      </c>
      <c r="H33" t="str">
        <f ca="1">VLOOKUP(G33,INDIRECT("'"&amp; Home!$B$5 &amp;"'!$A:$B"),2,FALSE)</f>
        <v>A – Предварительное действие, но также и реагирование по необходимости и улучшению.</v>
      </c>
      <c r="I33">
        <v>5</v>
      </c>
    </row>
    <row r="34" spans="3:9" x14ac:dyDescent="0.2">
      <c r="C34" s="3" t="s">
        <v>9</v>
      </c>
      <c r="D34" s="3" t="s">
        <v>20</v>
      </c>
      <c r="E34" s="3" t="s">
        <v>27</v>
      </c>
      <c r="F34" t="str">
        <f ca="1">VLOOKUP(E34,INDIRECT("'"&amp; Home!$B$5 &amp;"'!$A:$B"),2,FALSE)</f>
        <v>23 - Подумайте о повседневных действиях...</v>
      </c>
      <c r="G34" s="3" t="s">
        <v>78</v>
      </c>
      <c r="H34" t="str">
        <f ca="1">VLOOKUP(G34,INDIRECT("'"&amp; Home!$B$5 &amp;"'!$A:$B"),2,FALSE)</f>
        <v>C – Это немедленно увеличивает удовлетворение.</v>
      </c>
      <c r="I34">
        <v>5</v>
      </c>
    </row>
    <row r="35" spans="3:9" x14ac:dyDescent="0.2">
      <c r="C35" s="3" t="s">
        <v>9</v>
      </c>
      <c r="D35" s="3" t="s">
        <v>20</v>
      </c>
      <c r="E35" s="3" t="s">
        <v>25</v>
      </c>
      <c r="F35" t="str">
        <f ca="1">VLOOKUP(E35,INDIRECT("'"&amp; Home!$B$5 &amp;"'!$A:$B"),2,FALSE)</f>
        <v>21 - Между результатом вашей работы и удовлетворением прямого или конечного потребителя...</v>
      </c>
      <c r="G35" s="3" t="s">
        <v>44</v>
      </c>
      <c r="H35" t="str">
        <f ca="1">VLOOKUP(G35,INDIRECT("'"&amp; Home!$B$5 &amp;"'!$A:$B"),2,FALSE)</f>
        <v>A - Очень важно, чтобы между этими двумя вещами была связь.</v>
      </c>
      <c r="I35">
        <v>6</v>
      </c>
    </row>
    <row r="36" spans="3:9" x14ac:dyDescent="0.2">
      <c r="C36" s="3" t="s">
        <v>9</v>
      </c>
      <c r="D36" s="3" t="s">
        <v>20</v>
      </c>
      <c r="E36" s="3" t="s">
        <v>26</v>
      </c>
      <c r="F36" t="str">
        <f ca="1">VLOOKUP(E36,INDIRECT("'"&amp; Home!$B$5 &amp;"'!$A:$B"),2,FALSE)</f>
        <v>22 - В нашей повседневной жизни лучше...</v>
      </c>
      <c r="G36" s="3" t="s">
        <v>63</v>
      </c>
      <c r="H36" t="str">
        <f ca="1">VLOOKUP(G36,INDIRECT("'"&amp; Home!$B$5 &amp;"'!$A:$B"),2,FALSE)</f>
        <v>Б. Преддействие и реагирование интерфункциональны.</v>
      </c>
      <c r="I36">
        <v>6</v>
      </c>
    </row>
    <row r="37" spans="3:9" x14ac:dyDescent="0.2">
      <c r="C37" s="3" t="s">
        <v>9</v>
      </c>
      <c r="D37" s="3" t="s">
        <v>20</v>
      </c>
      <c r="E37" s="3" t="s">
        <v>27</v>
      </c>
      <c r="F37" t="str">
        <f ca="1">VLOOKUP(E37,INDIRECT("'"&amp; Home!$B$5 &amp;"'!$A:$B"),2,FALSE)</f>
        <v>23 - Подумайте о повседневных действиях...</v>
      </c>
      <c r="G37" s="3" t="s">
        <v>78</v>
      </c>
      <c r="H37" t="str">
        <f ca="1">VLOOKUP(G37,INDIRECT("'"&amp; Home!$B$5 &amp;"'!$A:$B"),2,FALSE)</f>
        <v>C – Это немедленно увеличивает удовлетворение.</v>
      </c>
      <c r="I37">
        <v>6</v>
      </c>
    </row>
    <row r="38" spans="3:9" x14ac:dyDescent="0.2">
      <c r="C38" s="3" t="s">
        <v>9</v>
      </c>
      <c r="D38" s="3" t="s">
        <v>20</v>
      </c>
      <c r="E38" s="3" t="s">
        <v>30</v>
      </c>
      <c r="F38" t="str">
        <f ca="1">VLOOKUP(E38,INDIRECT("'"&amp; Home!$B$5 &amp;"'!$A:$B"),2,FALSE)</f>
        <v>33 - Жалоба может быть...</v>
      </c>
      <c r="G38" s="3" t="s">
        <v>80</v>
      </c>
      <c r="H38" t="str">
        <f ca="1">VLOOKUP(G38,INDIRECT("'"&amp; Home!$B$5 &amp;"'!$A:$B"),2,FALSE)</f>
        <v>C – И то, и другое, но в первую очередь следует учитывать интересы конечного потребителя.</v>
      </c>
      <c r="I38">
        <v>6</v>
      </c>
    </row>
    <row r="39" spans="3:9" x14ac:dyDescent="0.2">
      <c r="C39" s="3" t="s">
        <v>9</v>
      </c>
      <c r="D39" s="3" t="s">
        <v>10</v>
      </c>
      <c r="E39" s="3" t="s">
        <v>28</v>
      </c>
      <c r="F39" t="str">
        <f ca="1">VLOOKUP(E39,INDIRECT("'"&amp; Home!$B$5 &amp;"'!$A:$B"),2,FALSE)</f>
        <v>31 - Лучший язык для использования - это...</v>
      </c>
      <c r="G39" s="3" t="s">
        <v>64</v>
      </c>
      <c r="H39" t="str">
        <f ca="1">VLOOKUP(G39,INDIRECT("'"&amp; Home!$B$5 &amp;"'!$A:$B"),2,FALSE)</f>
        <v>Б – Сочетание специфичности и клиента.</v>
      </c>
      <c r="I39">
        <v>1</v>
      </c>
    </row>
    <row r="40" spans="3:9" x14ac:dyDescent="0.2">
      <c r="C40" s="3" t="s">
        <v>9</v>
      </c>
      <c r="D40" s="3" t="s">
        <v>10</v>
      </c>
      <c r="E40" s="3" t="s">
        <v>29</v>
      </c>
      <c r="F40" t="str">
        <f ca="1">VLOOKUP(E40,INDIRECT("'"&amp; Home!$B$5 &amp;"'!$A:$B"),2,FALSE)</f>
        <v>32 - Жалобы...</v>
      </c>
      <c r="G40" s="3" t="s">
        <v>46</v>
      </c>
      <c r="H40" t="str">
        <f ca="1">VLOOKUP(G40,INDIRECT("'"&amp; Home!$B$5 &amp;"'!$A:$B"),2,FALSE)</f>
        <v>A - Их необходимо решить, но путем воображения постоянного решения/опыта.</v>
      </c>
      <c r="I40">
        <v>1</v>
      </c>
    </row>
    <row r="41" spans="3:9" x14ac:dyDescent="0.2">
      <c r="C41" s="3" t="s">
        <v>9</v>
      </c>
      <c r="D41" s="3" t="s">
        <v>10</v>
      </c>
      <c r="E41" s="3" t="s">
        <v>30</v>
      </c>
      <c r="F41" t="str">
        <f ca="1">VLOOKUP(E41,INDIRECT("'"&amp; Home!$B$5 &amp;"'!$A:$B"),2,FALSE)</f>
        <v>33 - Жалоба может быть...</v>
      </c>
      <c r="G41" s="3" t="s">
        <v>65</v>
      </c>
      <c r="H41" t="str">
        <f ca="1">VLOOKUP(G41,INDIRECT("'"&amp; Home!$B$5 &amp;"'!$A:$B"),2,FALSE)</f>
        <v>Б – Только для конечного потребителя, но это касается и прямого потребителя.</v>
      </c>
      <c r="I41">
        <v>1</v>
      </c>
    </row>
    <row r="42" spans="3:9" x14ac:dyDescent="0.2">
      <c r="C42" s="3" t="s">
        <v>9</v>
      </c>
      <c r="D42" s="3" t="s">
        <v>19</v>
      </c>
      <c r="E42" s="3" t="s">
        <v>28</v>
      </c>
      <c r="F42" t="str">
        <f ca="1">VLOOKUP(E42,INDIRECT("'"&amp; Home!$B$5 &amp;"'!$A:$B"),2,FALSE)</f>
        <v>31 - Лучший язык для использования - это...</v>
      </c>
      <c r="G42" s="3" t="s">
        <v>47</v>
      </c>
      <c r="H42" t="str">
        <f ca="1">VLOOKUP(G42,INDIRECT("'"&amp; Home!$B$5 &amp;"'!$A:$B"),2,FALSE)</f>
        <v>А – Специфический в отделе, клиент с другими.</v>
      </c>
      <c r="I42">
        <v>2</v>
      </c>
    </row>
    <row r="43" spans="3:9" x14ac:dyDescent="0.2">
      <c r="C43" s="3" t="s">
        <v>9</v>
      </c>
      <c r="D43" s="3" t="s">
        <v>19</v>
      </c>
      <c r="E43" s="3" t="s">
        <v>29</v>
      </c>
      <c r="F43" t="str">
        <f ca="1">VLOOKUP(E43,INDIRECT("'"&amp; Home!$B$5 &amp;"'!$A:$B"),2,FALSE)</f>
        <v>32 - Жалобы...</v>
      </c>
      <c r="G43" s="3" t="s">
        <v>46</v>
      </c>
      <c r="H43" t="str">
        <f ca="1">VLOOKUP(G43,INDIRECT("'"&amp; Home!$B$5 &amp;"'!$A:$B"),2,FALSE)</f>
        <v>A - Их необходимо решить, но путем воображения постоянного решения/опыта.</v>
      </c>
      <c r="I43">
        <v>2</v>
      </c>
    </row>
    <row r="44" spans="3:9" x14ac:dyDescent="0.2">
      <c r="C44" s="3" t="s">
        <v>9</v>
      </c>
      <c r="D44" s="3" t="s">
        <v>19</v>
      </c>
      <c r="E44" s="3" t="s">
        <v>30</v>
      </c>
      <c r="F44" t="str">
        <f ca="1">VLOOKUP(E44,INDIRECT("'"&amp; Home!$B$5 &amp;"'!$A:$B"),2,FALSE)</f>
        <v>33 - Жалоба может быть...</v>
      </c>
      <c r="G44" s="3" t="s">
        <v>48</v>
      </c>
      <c r="H44" t="str">
        <f ca="1">VLOOKUP(G44,INDIRECT("'"&amp; Home!$B$5 &amp;"'!$A:$B"),2,FALSE)</f>
        <v>А – Как конечного потребителя, так и прямого потребителя.</v>
      </c>
      <c r="I44">
        <v>2</v>
      </c>
    </row>
    <row r="45" spans="3:9" x14ac:dyDescent="0.2">
      <c r="C45" s="3" t="s">
        <v>9</v>
      </c>
      <c r="D45" s="3" t="s">
        <v>20</v>
      </c>
      <c r="E45" s="3" t="s">
        <v>28</v>
      </c>
      <c r="F45" t="str">
        <f ca="1">VLOOKUP(E45,INDIRECT("'"&amp; Home!$B$5 &amp;"'!$A:$B"),2,FALSE)</f>
        <v>31 - Лучший язык для использования - это...</v>
      </c>
      <c r="G45" s="3" t="s">
        <v>81</v>
      </c>
      <c r="H45" t="str">
        <f ca="1">VLOOKUP(G45,INDIRECT("'"&amp; Home!$B$5 &amp;"'!$A:$B"),2,FALSE)</f>
        <v>C – Это не так важно учитывать</v>
      </c>
      <c r="I45">
        <v>3</v>
      </c>
    </row>
    <row r="46" spans="3:9" x14ac:dyDescent="0.2">
      <c r="C46" s="3" t="s">
        <v>9</v>
      </c>
      <c r="D46" s="3" t="s">
        <v>20</v>
      </c>
      <c r="E46" s="3" t="s">
        <v>29</v>
      </c>
      <c r="F46" t="str">
        <f ca="1">VLOOKUP(E46,INDIRECT("'"&amp; Home!$B$5 &amp;"'!$A:$B"),2,FALSE)</f>
        <v>32 - Жалобы...</v>
      </c>
      <c r="G46" s="3" t="s">
        <v>66</v>
      </c>
      <c r="H46" t="str">
        <f ca="1">VLOOKUP(G46,INDIRECT("'"&amp; Home!$B$5 &amp;"'!$A:$B"),2,FALSE)</f>
        <v>Б – Их необходимо решить немедленно.</v>
      </c>
      <c r="I46">
        <v>3</v>
      </c>
    </row>
    <row r="47" spans="3:9" x14ac:dyDescent="0.2">
      <c r="C47" s="3" t="s">
        <v>9</v>
      </c>
      <c r="D47" s="3" t="s">
        <v>20</v>
      </c>
      <c r="E47" s="3" t="s">
        <v>30</v>
      </c>
      <c r="F47" t="str">
        <f ca="1">VLOOKUP(E47,INDIRECT("'"&amp; Home!$B$5 &amp;"'!$A:$B"),2,FALSE)</f>
        <v>33 - Жалоба может быть...</v>
      </c>
      <c r="G47" s="3" t="s">
        <v>48</v>
      </c>
      <c r="H47" t="str">
        <f ca="1">VLOOKUP(G47,INDIRECT("'"&amp; Home!$B$5 &amp;"'!$A:$B"),2,FALSE)</f>
        <v>А – Как конечного потребителя, так и прямого потребителя.</v>
      </c>
      <c r="I47">
        <v>3</v>
      </c>
    </row>
    <row r="48" spans="3:9" x14ac:dyDescent="0.2">
      <c r="C48" s="3" t="s">
        <v>9</v>
      </c>
      <c r="D48" s="3" t="s">
        <v>20</v>
      </c>
      <c r="E48" s="3" t="s">
        <v>28</v>
      </c>
      <c r="F48" t="str">
        <f ca="1">VLOOKUP(E48,INDIRECT("'"&amp; Home!$B$5 &amp;"'!$A:$B"),2,FALSE)</f>
        <v>31 - Лучший язык для использования - это...</v>
      </c>
      <c r="G48" s="3" t="s">
        <v>64</v>
      </c>
      <c r="H48" t="str">
        <f ca="1">VLOOKUP(G48,INDIRECT("'"&amp; Home!$B$5 &amp;"'!$A:$B"),2,FALSE)</f>
        <v>Б – Сочетание специфичности и клиента.</v>
      </c>
      <c r="I48">
        <v>4</v>
      </c>
    </row>
    <row r="49" spans="3:9" x14ac:dyDescent="0.2">
      <c r="C49" s="3" t="s">
        <v>9</v>
      </c>
      <c r="D49" s="3" t="s">
        <v>20</v>
      </c>
      <c r="E49" s="3" t="s">
        <v>29</v>
      </c>
      <c r="F49" t="str">
        <f ca="1">VLOOKUP(E49,INDIRECT("'"&amp; Home!$B$5 &amp;"'!$A:$B"),2,FALSE)</f>
        <v>32 - Жалобы...</v>
      </c>
      <c r="G49" s="3" t="s">
        <v>66</v>
      </c>
      <c r="H49" t="str">
        <f ca="1">VLOOKUP(G49,INDIRECT("'"&amp; Home!$B$5 &amp;"'!$A:$B"),2,FALSE)</f>
        <v>Б – Их необходимо решить немедленно.</v>
      </c>
      <c r="I49">
        <v>4</v>
      </c>
    </row>
    <row r="50" spans="3:9" x14ac:dyDescent="0.2">
      <c r="C50" s="3" t="s">
        <v>9</v>
      </c>
      <c r="D50" s="3" t="s">
        <v>20</v>
      </c>
      <c r="E50" s="3" t="s">
        <v>30</v>
      </c>
      <c r="F50" t="str">
        <f ca="1">VLOOKUP(E50,INDIRECT("'"&amp; Home!$B$5 &amp;"'!$A:$B"),2,FALSE)</f>
        <v>33 - Жалоба может быть...</v>
      </c>
      <c r="G50" s="3" t="s">
        <v>65</v>
      </c>
      <c r="H50" t="str">
        <f ca="1">VLOOKUP(G50,INDIRECT("'"&amp; Home!$B$5 &amp;"'!$A:$B"),2,FALSE)</f>
        <v>Б – Только для конечного потребителя, но это касается и прямого потребителя.</v>
      </c>
      <c r="I50">
        <v>4</v>
      </c>
    </row>
    <row r="51" spans="3:9" x14ac:dyDescent="0.2">
      <c r="C51" s="3" t="s">
        <v>9</v>
      </c>
      <c r="D51" s="3" t="s">
        <v>20</v>
      </c>
      <c r="E51" s="3" t="s">
        <v>28</v>
      </c>
      <c r="F51" t="str">
        <f ca="1">VLOOKUP(E51,INDIRECT("'"&amp; Home!$B$5 &amp;"'!$A:$B"),2,FALSE)</f>
        <v>31 - Лучший язык для использования - это...</v>
      </c>
      <c r="G51" s="3" t="s">
        <v>47</v>
      </c>
      <c r="H51" t="str">
        <f ca="1">VLOOKUP(G51,INDIRECT("'"&amp; Home!$B$5 &amp;"'!$A:$B"),2,FALSE)</f>
        <v>А – Специфический в отделе, клиент с другими.</v>
      </c>
      <c r="I51">
        <v>5</v>
      </c>
    </row>
    <row r="52" spans="3:9" x14ac:dyDescent="0.2">
      <c r="C52" s="3" t="s">
        <v>9</v>
      </c>
      <c r="D52" s="3" t="s">
        <v>20</v>
      </c>
      <c r="E52" s="3" t="s">
        <v>29</v>
      </c>
      <c r="F52" t="str">
        <f ca="1">VLOOKUP(E52,INDIRECT("'"&amp; Home!$B$5 &amp;"'!$A:$B"),2,FALSE)</f>
        <v>32 - Жалобы...</v>
      </c>
      <c r="G52" s="3" t="s">
        <v>46</v>
      </c>
      <c r="H52" t="str">
        <f ca="1">VLOOKUP(G52,INDIRECT("'"&amp; Home!$B$5 &amp;"'!$A:$B"),2,FALSE)</f>
        <v>A - Их необходимо решить, но путем воображения постоянного решения/опыта.</v>
      </c>
      <c r="I52">
        <v>5</v>
      </c>
    </row>
    <row r="53" spans="3:9" x14ac:dyDescent="0.2">
      <c r="C53" s="3" t="s">
        <v>9</v>
      </c>
      <c r="D53" s="3" t="s">
        <v>20</v>
      </c>
      <c r="E53" s="3" t="s">
        <v>30</v>
      </c>
      <c r="F53" t="str">
        <f ca="1">VLOOKUP(E53,INDIRECT("'"&amp; Home!$B$5 &amp;"'!$A:$B"),2,FALSE)</f>
        <v>33 - Жалоба может быть...</v>
      </c>
      <c r="G53" s="3" t="s">
        <v>80</v>
      </c>
      <c r="H53" t="str">
        <f ca="1">VLOOKUP(G53,INDIRECT("'"&amp; Home!$B$5 &amp;"'!$A:$B"),2,FALSE)</f>
        <v>C – И то, и другое, но в первую очередь следует учитывать интересы конечного потребителя.</v>
      </c>
      <c r="I53">
        <v>5</v>
      </c>
    </row>
    <row r="54" spans="3:9" x14ac:dyDescent="0.2">
      <c r="C54" s="3" t="s">
        <v>9</v>
      </c>
      <c r="D54" s="3" t="s">
        <v>20</v>
      </c>
      <c r="E54" s="3" t="s">
        <v>28</v>
      </c>
      <c r="F54" t="str">
        <f ca="1">VLOOKUP(E54,INDIRECT("'"&amp; Home!$B$5 &amp;"'!$A:$B"),2,FALSE)</f>
        <v>31 - Лучший язык для использования - это...</v>
      </c>
      <c r="G54" s="3" t="s">
        <v>47</v>
      </c>
      <c r="H54" t="str">
        <f ca="1">VLOOKUP(G54,INDIRECT("'"&amp; Home!$B$5 &amp;"'!$A:$B"),2,FALSE)</f>
        <v>А – Специфический в отделе, клиент с другими.</v>
      </c>
      <c r="I54">
        <v>6</v>
      </c>
    </row>
    <row r="55" spans="3:9" x14ac:dyDescent="0.2">
      <c r="C55" s="3" t="s">
        <v>9</v>
      </c>
      <c r="D55" s="3" t="s">
        <v>20</v>
      </c>
      <c r="E55" s="3" t="s">
        <v>29</v>
      </c>
      <c r="F55" t="str">
        <f ca="1">VLOOKUP(E55,INDIRECT("'"&amp; Home!$B$5 &amp;"'!$A:$B"),2,FALSE)</f>
        <v>32 - Жалобы...</v>
      </c>
      <c r="G55" s="3" t="s">
        <v>66</v>
      </c>
      <c r="H55" t="str">
        <f ca="1">VLOOKUP(G55,INDIRECT("'"&amp; Home!$B$5 &amp;"'!$A:$B"),2,FALSE)</f>
        <v>Б – Их необходимо решить немедленно.</v>
      </c>
      <c r="I55">
        <v>6</v>
      </c>
    </row>
    <row r="56" spans="3:9" x14ac:dyDescent="0.2">
      <c r="C56" s="3" t="s">
        <v>9</v>
      </c>
      <c r="D56" s="3" t="s">
        <v>20</v>
      </c>
      <c r="E56" s="3" t="s">
        <v>30</v>
      </c>
      <c r="F56" t="str">
        <f ca="1">VLOOKUP(E56,INDIRECT("'"&amp; Home!$B$5 &amp;"'!$A:$B"),2,FALSE)</f>
        <v>33 - Жалоба может быть...</v>
      </c>
      <c r="G56" s="3" t="s">
        <v>80</v>
      </c>
      <c r="H56" t="str">
        <f ca="1">VLOOKUP(G56,INDIRECT("'"&amp; Home!$B$5 &amp;"'!$A:$B"),2,FALSE)</f>
        <v>C – И то, и другое, но в первую очередь следует учитывать интересы конечного потребителя.</v>
      </c>
      <c r="I56">
        <v>6</v>
      </c>
    </row>
    <row r="57" spans="3:9" x14ac:dyDescent="0.2">
      <c r="C57" s="3" t="s">
        <v>9</v>
      </c>
      <c r="D57" s="3" t="s">
        <v>20</v>
      </c>
      <c r="E57" s="3" t="s">
        <v>31</v>
      </c>
      <c r="F57" t="str">
        <f ca="1">VLOOKUP(E57,INDIRECT("'"&amp; Home!$B$5 &amp;"'!$A:$B"),2,FALSE)</f>
        <v>41 - Точка зрения клиента помогает нам понять...</v>
      </c>
      <c r="G57" s="3" t="s">
        <v>67</v>
      </c>
      <c r="H57" t="str">
        <f ca="1">VLOOKUP(G57,INDIRECT("'"&amp; Home!$B$5 &amp;"'!$A:$B"),2,FALSE)</f>
        <v>Б. Какие аспекты следует учитывать больше, чем другие?</v>
      </c>
      <c r="I57">
        <v>4</v>
      </c>
    </row>
    <row r="58" spans="3:9" x14ac:dyDescent="0.2">
      <c r="C58" s="3" t="s">
        <v>9</v>
      </c>
      <c r="D58" s="3" t="s">
        <v>20</v>
      </c>
      <c r="E58" s="3" t="s">
        <v>32</v>
      </c>
      <c r="F58" t="str">
        <f ca="1">VLOOKUP(E58,INDIRECT("'"&amp; Home!$B$5 &amp;"'!$A:$B"),2,FALSE)</f>
        <v>42 - Контекстуализация означает...</v>
      </c>
      <c r="G58" s="3" t="s">
        <v>49</v>
      </c>
      <c r="H58" t="str">
        <f ca="1">VLOOKUP(G58,INDIRECT("'"&amp; Home!$B$5 &amp;"'!$A:$B"),2,FALSE)</f>
        <v>А - Понимание реального использования наших продуктов и услуг.</v>
      </c>
      <c r="I58">
        <v>4</v>
      </c>
    </row>
    <row r="59" spans="3:9" x14ac:dyDescent="0.2">
      <c r="C59" s="3" t="s">
        <v>9</v>
      </c>
      <c r="D59" s="3" t="s">
        <v>20</v>
      </c>
      <c r="E59" s="3" t="s">
        <v>33</v>
      </c>
      <c r="F59" t="str">
        <f ca="1">VLOOKUP(E59,INDIRECT("'"&amp; Home!$B$5 &amp;"'!$A:$B"),2,FALSE)</f>
        <v>43 - Поведение клиентов...</v>
      </c>
      <c r="G59" s="3" t="s">
        <v>68</v>
      </c>
      <c r="H59" t="str">
        <f ca="1">VLOOKUP(G59,INDIRECT("'"&amp; Home!$B$5 &amp;"'!$A:$B"),2,FALSE)</f>
        <v>Б - Это может затруднить нашу работу.</v>
      </c>
      <c r="I59">
        <v>4</v>
      </c>
    </row>
    <row r="60" spans="3:9" x14ac:dyDescent="0.2">
      <c r="C60" s="3" t="s">
        <v>9</v>
      </c>
      <c r="D60" s="3" t="s">
        <v>20</v>
      </c>
      <c r="E60" s="3" t="s">
        <v>31</v>
      </c>
      <c r="F60" t="str">
        <f ca="1">VLOOKUP(E60,INDIRECT("'"&amp; Home!$B$5 &amp;"'!$A:$B"),2,FALSE)</f>
        <v>41 - Точка зрения клиента помогает нам понять...</v>
      </c>
      <c r="G60" s="3" t="s">
        <v>50</v>
      </c>
      <c r="H60" t="str">
        <f ca="1">VLOOKUP(G60,INDIRECT("'"&amp; Home!$B$5 &amp;"'!$A:$B"),2,FALSE)</f>
        <v>A – На какие аспекты следует обратить внимание</v>
      </c>
      <c r="I60">
        <v>5</v>
      </c>
    </row>
    <row r="61" spans="3:9" x14ac:dyDescent="0.2">
      <c r="C61" s="3" t="s">
        <v>9</v>
      </c>
      <c r="D61" s="3" t="s">
        <v>20</v>
      </c>
      <c r="E61" s="3" t="s">
        <v>32</v>
      </c>
      <c r="F61" t="str">
        <f ca="1">VLOOKUP(E61,INDIRECT("'"&amp; Home!$B$5 &amp;"'!$A:$B"),2,FALSE)</f>
        <v>42 - Контекстуализация означает...</v>
      </c>
      <c r="G61" s="3" t="s">
        <v>49</v>
      </c>
      <c r="H61" t="str">
        <f ca="1">VLOOKUP(G61,INDIRECT("'"&amp; Home!$B$5 &amp;"'!$A:$B"),2,FALSE)</f>
        <v>А - Понимание реального использования наших продуктов и услуг.</v>
      </c>
      <c r="I61">
        <v>5</v>
      </c>
    </row>
    <row r="62" spans="3:9" x14ac:dyDescent="0.2">
      <c r="C62" s="3" t="s">
        <v>9</v>
      </c>
      <c r="D62" s="3" t="s">
        <v>20</v>
      </c>
      <c r="E62" s="3" t="s">
        <v>33</v>
      </c>
      <c r="F62" t="str">
        <f ca="1">VLOOKUP(E62,INDIRECT("'"&amp; Home!$B$5 &amp;"'!$A:$B"),2,FALSE)</f>
        <v>43 - Поведение клиентов...</v>
      </c>
      <c r="G62" s="3" t="s">
        <v>68</v>
      </c>
      <c r="H62" t="str">
        <f ca="1">VLOOKUP(G62,INDIRECT("'"&amp; Home!$B$5 &amp;"'!$A:$B"),2,FALSE)</f>
        <v>Б - Это может затруднить нашу работу.</v>
      </c>
      <c r="I62">
        <v>5</v>
      </c>
    </row>
    <row r="63" spans="3:9" x14ac:dyDescent="0.2">
      <c r="C63" s="3" t="s">
        <v>9</v>
      </c>
      <c r="D63" s="3" t="s">
        <v>20</v>
      </c>
      <c r="E63" s="3" t="s">
        <v>31</v>
      </c>
      <c r="F63" t="str">
        <f ca="1">VLOOKUP(E63,INDIRECT("'"&amp; Home!$B$5 &amp;"'!$A:$B"),2,FALSE)</f>
        <v>41 - Точка зрения клиента помогает нам понять...</v>
      </c>
      <c r="G63" s="3" t="s">
        <v>50</v>
      </c>
      <c r="H63" t="str">
        <f ca="1">VLOOKUP(G63,INDIRECT("'"&amp; Home!$B$5 &amp;"'!$A:$B"),2,FALSE)</f>
        <v>A – На какие аспекты следует обратить внимание</v>
      </c>
      <c r="I63">
        <v>6</v>
      </c>
    </row>
    <row r="64" spans="3:9" x14ac:dyDescent="0.2">
      <c r="C64" s="3" t="s">
        <v>9</v>
      </c>
      <c r="D64" s="3" t="s">
        <v>20</v>
      </c>
      <c r="E64" s="3" t="s">
        <v>32</v>
      </c>
      <c r="F64" t="str">
        <f ca="1">VLOOKUP(E64,INDIRECT("'"&amp; Home!$B$5 &amp;"'!$A:$B"),2,FALSE)</f>
        <v>42 - Контекстуализация означает...</v>
      </c>
      <c r="G64" s="3" t="s">
        <v>69</v>
      </c>
      <c r="H64" t="str">
        <f ca="1">VLOOKUP(G64,INDIRECT("'"&amp; Home!$B$5 &amp;"'!$A:$B"),2,FALSE)</f>
        <v>B – Поймите, как объяснить клиенту наилучшее использование</v>
      </c>
      <c r="I64">
        <v>6</v>
      </c>
    </row>
    <row r="65" spans="3:9" x14ac:dyDescent="0.2">
      <c r="C65" s="3" t="s">
        <v>9</v>
      </c>
      <c r="D65" s="3" t="s">
        <v>20</v>
      </c>
      <c r="E65" s="3" t="s">
        <v>33</v>
      </c>
      <c r="F65" t="str">
        <f ca="1">VLOOKUP(E65,INDIRECT("'"&amp; Home!$B$5 &amp;"'!$A:$B"),2,FALSE)</f>
        <v>43 - Поведение клиентов...</v>
      </c>
      <c r="G65" s="3" t="s">
        <v>82</v>
      </c>
      <c r="H65" t="str">
        <f ca="1">VLOOKUP(G65,INDIRECT("'"&amp; Home!$B$5 &amp;"'!$A:$B"),2,FALSE)</f>
        <v>C – подчеркивает точку зрения клиента.</v>
      </c>
      <c r="I65">
        <v>6</v>
      </c>
    </row>
    <row r="66" spans="3:9" x14ac:dyDescent="0.2">
      <c r="C66" s="3" t="s">
        <v>9</v>
      </c>
      <c r="D66" s="3" t="s">
        <v>10</v>
      </c>
      <c r="E66" s="3" t="s">
        <v>31</v>
      </c>
      <c r="F66" t="str">
        <f ca="1">VLOOKUP(E66,INDIRECT("'"&amp; Home!$B$5 &amp;"'!$A:$B"),2,FALSE)</f>
        <v>41 - Точка зрения клиента помогает нам понять...</v>
      </c>
      <c r="G66" s="3" t="s">
        <v>67</v>
      </c>
      <c r="H66" t="str">
        <f ca="1">VLOOKUP(G66,INDIRECT("'"&amp; Home!$B$5 &amp;"'!$A:$B"),2,FALSE)</f>
        <v>Б. Какие аспекты следует учитывать больше, чем другие?</v>
      </c>
      <c r="I66">
        <v>1</v>
      </c>
    </row>
    <row r="67" spans="3:9" x14ac:dyDescent="0.2">
      <c r="C67" s="3" t="s">
        <v>9</v>
      </c>
      <c r="D67" s="3" t="s">
        <v>10</v>
      </c>
      <c r="E67" s="3" t="s">
        <v>32</v>
      </c>
      <c r="F67" t="str">
        <f ca="1">VLOOKUP(E67,INDIRECT("'"&amp; Home!$B$5 &amp;"'!$A:$B"),2,FALSE)</f>
        <v>42 - Контекстуализация означает...</v>
      </c>
      <c r="G67" s="3" t="s">
        <v>49</v>
      </c>
      <c r="H67" t="str">
        <f ca="1">VLOOKUP(G67,INDIRECT("'"&amp; Home!$B$5 &amp;"'!$A:$B"),2,FALSE)</f>
        <v>А - Понимание реального использования наших продуктов и услуг.</v>
      </c>
      <c r="I67">
        <v>1</v>
      </c>
    </row>
    <row r="68" spans="3:9" x14ac:dyDescent="0.2">
      <c r="C68" s="3" t="s">
        <v>9</v>
      </c>
      <c r="D68" s="3" t="s">
        <v>10</v>
      </c>
      <c r="E68" s="3" t="s">
        <v>33</v>
      </c>
      <c r="F68" t="str">
        <f ca="1">VLOOKUP(E68,INDIRECT("'"&amp; Home!$B$5 &amp;"'!$A:$B"),2,FALSE)</f>
        <v>43 - Поведение клиентов...</v>
      </c>
      <c r="G68" s="3" t="s">
        <v>68</v>
      </c>
      <c r="H68" t="str">
        <f ca="1">VLOOKUP(G68,INDIRECT("'"&amp; Home!$B$5 &amp;"'!$A:$B"),2,FALSE)</f>
        <v>Б - Это может затруднить нашу работу.</v>
      </c>
      <c r="I68">
        <v>1</v>
      </c>
    </row>
    <row r="69" spans="3:9" x14ac:dyDescent="0.2">
      <c r="C69" s="3" t="s">
        <v>9</v>
      </c>
      <c r="D69" s="3" t="s">
        <v>19</v>
      </c>
      <c r="E69" s="3" t="s">
        <v>31</v>
      </c>
      <c r="F69" t="str">
        <f ca="1">VLOOKUP(E69,INDIRECT("'"&amp; Home!$B$5 &amp;"'!$A:$B"),2,FALSE)</f>
        <v>41 - Точка зрения клиента помогает нам понять...</v>
      </c>
      <c r="G69" s="3" t="s">
        <v>50</v>
      </c>
      <c r="H69" t="str">
        <f ca="1">VLOOKUP(G69,INDIRECT("'"&amp; Home!$B$5 &amp;"'!$A:$B"),2,FALSE)</f>
        <v>A – На какие аспекты следует обратить внимание</v>
      </c>
      <c r="I69">
        <v>2</v>
      </c>
    </row>
    <row r="70" spans="3:9" x14ac:dyDescent="0.2">
      <c r="C70" s="3" t="s">
        <v>9</v>
      </c>
      <c r="D70" s="3" t="s">
        <v>19</v>
      </c>
      <c r="E70" s="3" t="s">
        <v>32</v>
      </c>
      <c r="F70" t="str">
        <f ca="1">VLOOKUP(E70,INDIRECT("'"&amp; Home!$B$5 &amp;"'!$A:$B"),2,FALSE)</f>
        <v>42 - Контекстуализация означает...</v>
      </c>
      <c r="G70" s="3" t="s">
        <v>49</v>
      </c>
      <c r="H70" t="str">
        <f ca="1">VLOOKUP(G70,INDIRECT("'"&amp; Home!$B$5 &amp;"'!$A:$B"),2,FALSE)</f>
        <v>А - Понимание реального использования наших продуктов и услуг.</v>
      </c>
      <c r="I70">
        <v>2</v>
      </c>
    </row>
    <row r="71" spans="3:9" x14ac:dyDescent="0.2">
      <c r="C71" s="3" t="s">
        <v>9</v>
      </c>
      <c r="D71" s="3" t="s">
        <v>19</v>
      </c>
      <c r="E71" s="3" t="s">
        <v>33</v>
      </c>
      <c r="F71" t="str">
        <f ca="1">VLOOKUP(E71,INDIRECT("'"&amp; Home!$B$5 &amp;"'!$A:$B"),2,FALSE)</f>
        <v>43 - Поведение клиентов...</v>
      </c>
      <c r="G71" s="3" t="s">
        <v>51</v>
      </c>
      <c r="H71" t="str">
        <f ca="1">VLOOKUP(G71,INDIRECT("'"&amp; Home!$B$5 &amp;"'!$A:$B"),2,FALSE)</f>
        <v>A - Оно должно быть совместимо с нашей работой.</v>
      </c>
      <c r="I71">
        <v>2</v>
      </c>
    </row>
    <row r="72" spans="3:9" x14ac:dyDescent="0.2">
      <c r="C72" s="3" t="s">
        <v>9</v>
      </c>
      <c r="D72" s="3" t="s">
        <v>20</v>
      </c>
      <c r="E72" s="3" t="s">
        <v>31</v>
      </c>
      <c r="F72" t="str">
        <f ca="1">VLOOKUP(E72,INDIRECT("'"&amp; Home!$B$5 &amp;"'!$A:$B"),2,FALSE)</f>
        <v>41 - Точка зрения клиента помогает нам понять...</v>
      </c>
      <c r="G72" s="3" t="s">
        <v>83</v>
      </c>
      <c r="H72" t="str">
        <f ca="1">VLOOKUP(G72,INDIRECT("'"&amp; Home!$B$5 &amp;"'!$A:$B"),2,FALSE)</f>
        <v>C – Точка зрения клиента</v>
      </c>
      <c r="I72">
        <v>3</v>
      </c>
    </row>
    <row r="73" spans="3:9" x14ac:dyDescent="0.2">
      <c r="C73" s="3" t="s">
        <v>9</v>
      </c>
      <c r="D73" s="3" t="s">
        <v>20</v>
      </c>
      <c r="E73" s="3" t="s">
        <v>32</v>
      </c>
      <c r="F73" t="str">
        <f ca="1">VLOOKUP(E73,INDIRECT("'"&amp; Home!$B$5 &amp;"'!$A:$B"),2,FALSE)</f>
        <v>42 - Контекстуализация означает...</v>
      </c>
      <c r="G73" s="3" t="s">
        <v>69</v>
      </c>
      <c r="H73" t="str">
        <f ca="1">VLOOKUP(G73,INDIRECT("'"&amp; Home!$B$5 &amp;"'!$A:$B"),2,FALSE)</f>
        <v>B – Поймите, как объяснить клиенту наилучшее использование</v>
      </c>
      <c r="I73">
        <v>3</v>
      </c>
    </row>
    <row r="74" spans="3:9" x14ac:dyDescent="0.2">
      <c r="C74" s="3" t="s">
        <v>9</v>
      </c>
      <c r="D74" s="3" t="s">
        <v>20</v>
      </c>
      <c r="E74" s="3" t="s">
        <v>33</v>
      </c>
      <c r="F74" t="str">
        <f ca="1">VLOOKUP(E74,INDIRECT("'"&amp; Home!$B$5 &amp;"'!$A:$B"),2,FALSE)</f>
        <v>43 - Поведение клиентов...</v>
      </c>
      <c r="G74" s="3" t="s">
        <v>51</v>
      </c>
      <c r="H74" t="str">
        <f ca="1">VLOOKUP(G74,INDIRECT("'"&amp; Home!$B$5 &amp;"'!$A:$B"),2,FALSE)</f>
        <v>A - Оно должно быть совместимо с нашей работой.</v>
      </c>
      <c r="I74">
        <v>3</v>
      </c>
    </row>
    <row r="75" spans="3:9" x14ac:dyDescent="0.2">
      <c r="C75" s="3" t="s">
        <v>9</v>
      </c>
      <c r="D75" s="3" t="s">
        <v>20</v>
      </c>
      <c r="E75" s="3" t="s">
        <v>34</v>
      </c>
      <c r="F75" t="str">
        <f ca="1">VLOOKUP(E75,INDIRECT("'"&amp; Home!$B$5 &amp;"'!$A:$B"),2,FALSE)</f>
        <v>51 - Результат нашей работы...</v>
      </c>
      <c r="G75" s="3" t="s">
        <v>52</v>
      </c>
      <c r="H75" t="str">
        <f ca="1">VLOOKUP(G75,INDIRECT("'"&amp; Home!$B$5 &amp;"'!$A:$B"),2,FALSE)</f>
        <v>А - Задается балансом внутренних потребностей и потребностей заказчика, прямых и конечных.</v>
      </c>
      <c r="I75">
        <v>5</v>
      </c>
    </row>
    <row r="76" spans="3:9" x14ac:dyDescent="0.2">
      <c r="C76" s="3" t="s">
        <v>9</v>
      </c>
      <c r="D76" s="3" t="s">
        <v>20</v>
      </c>
      <c r="E76" s="3" t="s">
        <v>35</v>
      </c>
      <c r="F76" t="str">
        <f ca="1">VLOOKUP(E76,INDIRECT("'"&amp; Home!$B$5 &amp;"'!$A:$B"),2,FALSE)</f>
        <v>52 - Ответственность можно разделить...</v>
      </c>
      <c r="G76" s="3" t="s">
        <v>53</v>
      </c>
      <c r="H76" t="str">
        <f ca="1">VLOOKUP(G76,INDIRECT("'"&amp; Home!$B$5 &amp;"'!$A:$B"),2,FALSE)</f>
        <v>A – Чтобы обеспечить максимальную удовлетворенность клиентов.</v>
      </c>
      <c r="I76">
        <v>5</v>
      </c>
    </row>
    <row r="77" spans="3:9" x14ac:dyDescent="0.2">
      <c r="C77" s="3" t="s">
        <v>9</v>
      </c>
      <c r="D77" s="3" t="s">
        <v>20</v>
      </c>
      <c r="E77" s="3" t="s">
        <v>36</v>
      </c>
      <c r="F77" t="str">
        <f ca="1">VLOOKUP(E77,INDIRECT("'"&amp; Home!$B$5 &amp;"'!$A:$B"),2,FALSE)</f>
        <v>53 - Деление на цели и сегментация...</v>
      </c>
      <c r="G77" s="3" t="s">
        <v>84</v>
      </c>
      <c r="H77" t="str">
        <f ca="1">VLOOKUP(G77,INDIRECT("'"&amp; Home!$B$5 &amp;"'!$A:$B"),2,FALSE)</f>
        <v>C – Это не всегда осуществимо в реальности.</v>
      </c>
      <c r="I77">
        <v>5</v>
      </c>
    </row>
    <row r="78" spans="3:9" x14ac:dyDescent="0.2">
      <c r="C78" s="3" t="s">
        <v>9</v>
      </c>
      <c r="D78" s="3" t="s">
        <v>20</v>
      </c>
      <c r="E78" s="3" t="s">
        <v>34</v>
      </c>
      <c r="F78" t="str">
        <f ca="1">VLOOKUP(E78,INDIRECT("'"&amp; Home!$B$5 &amp;"'!$A:$B"),2,FALSE)</f>
        <v>51 - Результат нашей работы...</v>
      </c>
      <c r="G78" s="3" t="s">
        <v>52</v>
      </c>
      <c r="H78" t="str">
        <f ca="1">VLOOKUP(G78,INDIRECT("'"&amp; Home!$B$5 &amp;"'!$A:$B"),2,FALSE)</f>
        <v>А - Задается балансом внутренних потребностей и потребностей заказчика, прямых и конечных.</v>
      </c>
      <c r="I78">
        <v>6</v>
      </c>
    </row>
    <row r="79" spans="3:9" x14ac:dyDescent="0.2">
      <c r="C79" s="3" t="s">
        <v>9</v>
      </c>
      <c r="D79" s="3" t="s">
        <v>20</v>
      </c>
      <c r="E79" s="3" t="s">
        <v>35</v>
      </c>
      <c r="F79" t="str">
        <f ca="1">VLOOKUP(E79,INDIRECT("'"&amp; Home!$B$5 &amp;"'!$A:$B"),2,FALSE)</f>
        <v>52 - Ответственность можно разделить...</v>
      </c>
      <c r="G79" s="3" t="s">
        <v>70</v>
      </c>
      <c r="H79" t="str">
        <f ca="1">VLOOKUP(G79,INDIRECT("'"&amp; Home!$B$5 &amp;"'!$A:$B"),2,FALSE)</f>
        <v>Б – Чтобы гарантировать, что наши собеседники берут на себя должный уровень ответственности.</v>
      </c>
      <c r="I79">
        <v>6</v>
      </c>
    </row>
    <row r="80" spans="3:9" x14ac:dyDescent="0.2">
      <c r="C80" s="3" t="s">
        <v>9</v>
      </c>
      <c r="D80" s="3" t="s">
        <v>20</v>
      </c>
      <c r="E80" s="3" t="s">
        <v>36</v>
      </c>
      <c r="F80" t="str">
        <f ca="1">VLOOKUP(E80,INDIRECT("'"&amp; Home!$B$5 &amp;"'!$A:$B"),2,FALSE)</f>
        <v>53 - Деление на цели и сегментация...</v>
      </c>
      <c r="G80" s="3" t="s">
        <v>84</v>
      </c>
      <c r="H80" t="str">
        <f ca="1">VLOOKUP(G80,INDIRECT("'"&amp; Home!$B$5 &amp;"'!$A:$B"),2,FALSE)</f>
        <v>C – Это не всегда осуществимо в реальности.</v>
      </c>
      <c r="I80">
        <v>6</v>
      </c>
    </row>
    <row r="81" spans="3:9" x14ac:dyDescent="0.2">
      <c r="C81" s="3" t="s">
        <v>9</v>
      </c>
      <c r="D81" s="3" t="s">
        <v>20</v>
      </c>
      <c r="E81" s="3" t="s">
        <v>36</v>
      </c>
      <c r="F81" t="str">
        <f ca="1">VLOOKUP(E81,INDIRECT("'"&amp; Home!$B$5 &amp;"'!$A:$B"),2,FALSE)</f>
        <v>53 - Деление на цели и сегментация...</v>
      </c>
      <c r="G81" s="3" t="s">
        <v>84</v>
      </c>
      <c r="H81" t="str">
        <f ca="1">VLOOKUP(G81,INDIRECT("'"&amp; Home!$B$5 &amp;"'!$A:$B"),2,FALSE)</f>
        <v>C – Это не всегда осуществимо в реальности.</v>
      </c>
      <c r="I81">
        <v>6</v>
      </c>
    </row>
    <row r="82" spans="3:9" x14ac:dyDescent="0.2">
      <c r="C82" s="3" t="s">
        <v>9</v>
      </c>
      <c r="D82" s="3" t="s">
        <v>10</v>
      </c>
      <c r="E82" s="3" t="s">
        <v>34</v>
      </c>
      <c r="F82" t="str">
        <f ca="1">VLOOKUP(E82,INDIRECT("'"&amp; Home!$B$5 &amp;"'!$A:$B"),2,FALSE)</f>
        <v>51 - Результат нашей работы...</v>
      </c>
      <c r="G82" s="3" t="s">
        <v>71</v>
      </c>
      <c r="H82" t="str">
        <f ca="1">VLOOKUP(G82,INDIRECT("'"&amp; Home!$B$5 &amp;"'!$A:$B"),2,FALSE)</f>
        <v>Б – Оно должно соответствовать ожиданиям нашего собеседника.</v>
      </c>
      <c r="I82">
        <v>1</v>
      </c>
    </row>
    <row r="83" spans="3:9" x14ac:dyDescent="0.2">
      <c r="C83" s="3" t="s">
        <v>9</v>
      </c>
      <c r="D83" s="3" t="s">
        <v>10</v>
      </c>
      <c r="E83" s="3" t="s">
        <v>35</v>
      </c>
      <c r="F83" t="str">
        <f ca="1">VLOOKUP(E83,INDIRECT("'"&amp; Home!$B$5 &amp;"'!$A:$B"),2,FALSE)</f>
        <v>52 - Ответственность можно разделить...</v>
      </c>
      <c r="G83" s="3" t="s">
        <v>53</v>
      </c>
      <c r="H83" t="str">
        <f ca="1">VLOOKUP(G83,INDIRECT("'"&amp; Home!$B$5 &amp;"'!$A:$B"),2,FALSE)</f>
        <v>A – Чтобы обеспечить максимальную удовлетворенность клиентов.</v>
      </c>
      <c r="I83">
        <v>1</v>
      </c>
    </row>
    <row r="84" spans="3:9" x14ac:dyDescent="0.2">
      <c r="C84" s="3" t="s">
        <v>9</v>
      </c>
      <c r="D84" s="3" t="s">
        <v>10</v>
      </c>
      <c r="E84" s="3" t="s">
        <v>36</v>
      </c>
      <c r="F84" t="str">
        <f ca="1">VLOOKUP(E84,INDIRECT("'"&amp; Home!$B$5 &amp;"'!$A:$B"),2,FALSE)</f>
        <v>53 - Деление на цели и сегментация...</v>
      </c>
      <c r="G84" s="3" t="s">
        <v>72</v>
      </c>
      <c r="H84" t="str">
        <f ca="1">VLOOKUP(G84,INDIRECT("'"&amp; Home!$B$5 &amp;"'!$A:$B"),2,FALSE)</f>
        <v>Б – Определить потребности клиента.</v>
      </c>
      <c r="I84">
        <v>1</v>
      </c>
    </row>
    <row r="85" spans="3:9" x14ac:dyDescent="0.2">
      <c r="C85" s="3" t="s">
        <v>9</v>
      </c>
      <c r="D85" s="3" t="s">
        <v>19</v>
      </c>
      <c r="E85" s="3" t="s">
        <v>34</v>
      </c>
      <c r="F85" t="str">
        <f ca="1">VLOOKUP(E85,INDIRECT("'"&amp; Home!$B$5 &amp;"'!$A:$B"),2,FALSE)</f>
        <v>51 - Результат нашей работы...</v>
      </c>
      <c r="G85" s="3" t="s">
        <v>52</v>
      </c>
      <c r="H85" t="str">
        <f ca="1">VLOOKUP(G85,INDIRECT("'"&amp; Home!$B$5 &amp;"'!$A:$B"),2,FALSE)</f>
        <v>А - Задается балансом внутренних потребностей и потребностей заказчика, прямых и конечных.</v>
      </c>
      <c r="I85">
        <v>2</v>
      </c>
    </row>
    <row r="86" spans="3:9" x14ac:dyDescent="0.2">
      <c r="C86" s="3" t="s">
        <v>9</v>
      </c>
      <c r="D86" s="3" t="s">
        <v>19</v>
      </c>
      <c r="E86" s="3" t="s">
        <v>35</v>
      </c>
      <c r="F86" t="str">
        <f ca="1">VLOOKUP(E86,INDIRECT("'"&amp; Home!$B$5 &amp;"'!$A:$B"),2,FALSE)</f>
        <v>52 - Ответственность можно разделить...</v>
      </c>
      <c r="G86" s="3" t="s">
        <v>53</v>
      </c>
      <c r="H86" t="str">
        <f ca="1">VLOOKUP(G86,INDIRECT("'"&amp; Home!$B$5 &amp;"'!$A:$B"),2,FALSE)</f>
        <v>A – Чтобы обеспечить максимальную удовлетворенность клиентов.</v>
      </c>
      <c r="I86">
        <v>2</v>
      </c>
    </row>
    <row r="87" spans="3:9" x14ac:dyDescent="0.2">
      <c r="C87" s="3" t="s">
        <v>9</v>
      </c>
      <c r="D87" s="3" t="s">
        <v>19</v>
      </c>
      <c r="E87" s="3" t="s">
        <v>36</v>
      </c>
      <c r="F87" t="str">
        <f ca="1">VLOOKUP(E87,INDIRECT("'"&amp; Home!$B$5 &amp;"'!$A:$B"),2,FALSE)</f>
        <v>53 - Деление на цели и сегментация...</v>
      </c>
      <c r="G87" s="3" t="s">
        <v>54</v>
      </c>
      <c r="H87" t="str">
        <f ca="1">VLOOKUP(G87,INDIRECT("'"&amp; Home!$B$5 &amp;"'!$A:$B"),2,FALSE)</f>
        <v>А – Определите правильные внутренние процедуры.</v>
      </c>
      <c r="I87">
        <v>2</v>
      </c>
    </row>
    <row r="88" spans="3:9" x14ac:dyDescent="0.2">
      <c r="C88" s="3" t="s">
        <v>9</v>
      </c>
      <c r="D88" s="3" t="s">
        <v>20</v>
      </c>
      <c r="E88" s="3" t="s">
        <v>34</v>
      </c>
      <c r="F88" t="str">
        <f ca="1">VLOOKUP(E88,INDIRECT("'"&amp; Home!$B$5 &amp;"'!$A:$B"),2,FALSE)</f>
        <v>51 - Результат нашей работы...</v>
      </c>
      <c r="G88" s="3" t="s">
        <v>85</v>
      </c>
      <c r="H88" t="str">
        <f ca="1">VLOOKUP(G88,INDIRECT("'"&amp; Home!$B$5 &amp;"'!$A:$B"),2,FALSE)</f>
        <v>C – Это основано на наших навыках и опыте.</v>
      </c>
      <c r="I88">
        <v>3</v>
      </c>
    </row>
    <row r="89" spans="3:9" x14ac:dyDescent="0.2">
      <c r="C89" s="3" t="s">
        <v>9</v>
      </c>
      <c r="D89" s="3" t="s">
        <v>20</v>
      </c>
      <c r="E89" s="3" t="s">
        <v>35</v>
      </c>
      <c r="F89" t="str">
        <f ca="1">VLOOKUP(E89,INDIRECT("'"&amp; Home!$B$5 &amp;"'!$A:$B"),2,FALSE)</f>
        <v>52 - Ответственность можно разделить...</v>
      </c>
      <c r="G89" s="3" t="s">
        <v>70</v>
      </c>
      <c r="H89" t="str">
        <f ca="1">VLOOKUP(G89,INDIRECT("'"&amp; Home!$B$5 &amp;"'!$A:$B"),2,FALSE)</f>
        <v>Б – Чтобы гарантировать, что наши собеседники берут на себя должный уровень ответственности.</v>
      </c>
      <c r="I89">
        <v>3</v>
      </c>
    </row>
    <row r="90" spans="3:9" x14ac:dyDescent="0.2">
      <c r="C90" s="3" t="s">
        <v>9</v>
      </c>
      <c r="D90" s="3" t="s">
        <v>20</v>
      </c>
      <c r="E90" s="3" t="s">
        <v>36</v>
      </c>
      <c r="F90" t="str">
        <f ca="1">VLOOKUP(E90,INDIRECT("'"&amp; Home!$B$5 &amp;"'!$A:$B"),2,FALSE)</f>
        <v>53 - Деление на цели и сегментация...</v>
      </c>
      <c r="G90" s="3" t="s">
        <v>54</v>
      </c>
      <c r="H90" t="str">
        <f ca="1">VLOOKUP(G90,INDIRECT("'"&amp; Home!$B$5 &amp;"'!$A:$B"),2,FALSE)</f>
        <v>А – Определите правильные внутренние процедуры.</v>
      </c>
      <c r="I90">
        <v>3</v>
      </c>
    </row>
    <row r="91" spans="3:9" x14ac:dyDescent="0.2">
      <c r="C91" s="3" t="s">
        <v>9</v>
      </c>
      <c r="D91" s="3" t="s">
        <v>20</v>
      </c>
      <c r="E91" s="3" t="s">
        <v>34</v>
      </c>
      <c r="F91" t="str">
        <f ca="1">VLOOKUP(E91,INDIRECT("'"&amp; Home!$B$5 &amp;"'!$A:$B"),2,FALSE)</f>
        <v>51 - Результат нашей работы...</v>
      </c>
      <c r="G91" s="3" t="s">
        <v>71</v>
      </c>
      <c r="H91" t="str">
        <f ca="1">VLOOKUP(G91,INDIRECT("'"&amp; Home!$B$5 &amp;"'!$A:$B"),2,FALSE)</f>
        <v>Б – Оно должно соответствовать ожиданиям нашего собеседника.</v>
      </c>
      <c r="I91">
        <v>4</v>
      </c>
    </row>
    <row r="92" spans="3:9" x14ac:dyDescent="0.2">
      <c r="C92" s="3" t="s">
        <v>9</v>
      </c>
      <c r="D92" s="3" t="s">
        <v>20</v>
      </c>
      <c r="E92" s="3" t="s">
        <v>35</v>
      </c>
      <c r="F92" t="str">
        <f ca="1">VLOOKUP(E92,INDIRECT("'"&amp; Home!$B$5 &amp;"'!$A:$B"),2,FALSE)</f>
        <v>52 - Ответственность можно разделить...</v>
      </c>
      <c r="G92" s="3" t="s">
        <v>70</v>
      </c>
      <c r="H92" t="str">
        <f ca="1">VLOOKUP(G92,INDIRECT("'"&amp; Home!$B$5 &amp;"'!$A:$B"),2,FALSE)</f>
        <v>Б – Чтобы гарантировать, что наши собеседники берут на себя должный уровень ответственности.</v>
      </c>
      <c r="I92">
        <v>4</v>
      </c>
    </row>
    <row r="93" spans="3:9" x14ac:dyDescent="0.2">
      <c r="C93" s="3" t="s">
        <v>9</v>
      </c>
      <c r="D93" s="3" t="s">
        <v>20</v>
      </c>
      <c r="E93" s="3" t="s">
        <v>36</v>
      </c>
      <c r="F93" t="str">
        <f ca="1">VLOOKUP(E93,INDIRECT("'"&amp; Home!$B$5 &amp;"'!$A:$B"),2,FALSE)</f>
        <v>53 - Деление на цели и сегментация...</v>
      </c>
      <c r="G93" s="3" t="s">
        <v>72</v>
      </c>
      <c r="H93" t="str">
        <f ca="1">VLOOKUP(G93,INDIRECT("'"&amp; Home!$B$5 &amp;"'!$A:$B"),2,FALSE)</f>
        <v>Б – Определить потребности клиента.</v>
      </c>
      <c r="I93">
        <v>4</v>
      </c>
    </row>
    <row r="94" spans="3:9" x14ac:dyDescent="0.2">
      <c r="C94" s="3" t="s">
        <v>9</v>
      </c>
      <c r="D94" s="3" t="s">
        <v>10</v>
      </c>
      <c r="E94" s="3" t="s">
        <v>37</v>
      </c>
      <c r="F94" t="str">
        <f ca="1">VLOOKUP(E94,INDIRECT("'"&amp; Home!$B$5 &amp;"'!$A:$B"),2,FALSE)</f>
        <v>61 - Способы доступа клиентов...</v>
      </c>
      <c r="G94" s="3" t="s">
        <v>73</v>
      </c>
      <c r="H94" t="str">
        <f ca="1">VLOOKUP(G94,INDIRECT("'"&amp; Home!$B$5 &amp;"'!$A:$B"),2,FALSE)</f>
        <v>Б – Они также могут определять различные цели</v>
      </c>
      <c r="I94">
        <v>1</v>
      </c>
    </row>
    <row r="95" spans="3:9" x14ac:dyDescent="0.2">
      <c r="C95" s="3" t="s">
        <v>9</v>
      </c>
      <c r="D95" s="3" t="s">
        <v>10</v>
      </c>
      <c r="E95" s="3" t="s">
        <v>38</v>
      </c>
      <c r="F95" t="str">
        <f ca="1">VLOOKUP(E95,INDIRECT("'"&amp; Home!$B$5 &amp;"'!$A:$B"),2,FALSE)</f>
        <v>62 - Будь доступным...</v>
      </c>
      <c r="G95" s="3" t="s">
        <v>55</v>
      </c>
      <c r="H95" t="str">
        <f ca="1">VLOOKUP(G95,INDIRECT("'"&amp; Home!$B$5 &amp;"'!$A:$B"),2,FALSE)</f>
        <v>А – Это касается в равной степени конечных и прямых потребителей.</v>
      </c>
      <c r="I95">
        <v>1</v>
      </c>
    </row>
    <row r="96" spans="3:9" x14ac:dyDescent="0.2">
      <c r="C96" s="3" t="s">
        <v>9</v>
      </c>
      <c r="D96" s="3" t="s">
        <v>10</v>
      </c>
      <c r="E96" s="3" t="s">
        <v>39</v>
      </c>
      <c r="F96" t="str">
        <f ca="1">VLOOKUP(E96,INDIRECT("'"&amp; Home!$B$5 &amp;"'!$A:$B"),2,FALSE)</f>
        <v>63 - "Аварийные" коридоры</v>
      </c>
      <c r="G96" s="3" t="s">
        <v>74</v>
      </c>
      <c r="H96" t="str">
        <f ca="1">VLOOKUP(G96,INDIRECT("'"&amp; Home!$B$5 &amp;"'!$A:$B"),2,FALSE)</f>
        <v>Б – Важно подготовить их как можно лучше</v>
      </c>
      <c r="I96">
        <v>1</v>
      </c>
    </row>
    <row r="97" spans="3:9" x14ac:dyDescent="0.2">
      <c r="C97" s="3" t="s">
        <v>9</v>
      </c>
      <c r="D97" s="3" t="s">
        <v>19</v>
      </c>
      <c r="E97" s="3" t="s">
        <v>37</v>
      </c>
      <c r="F97" t="str">
        <f ca="1">VLOOKUP(E97,INDIRECT("'"&amp; Home!$B$5 &amp;"'!$A:$B"),2,FALSE)</f>
        <v>61 - Способы доступа клиентов...</v>
      </c>
      <c r="G97" s="3" t="s">
        <v>56</v>
      </c>
      <c r="H97" t="str">
        <f ca="1">VLOOKUP(G97,INDIRECT("'"&amp; Home!$B$5 &amp;"'!$A:$B"),2,FALSE)</f>
        <v>A – Они позволяют легко и просто связаться с нами.</v>
      </c>
      <c r="I97">
        <v>2</v>
      </c>
    </row>
    <row r="98" spans="3:9" x14ac:dyDescent="0.2">
      <c r="C98" s="3" t="s">
        <v>9</v>
      </c>
      <c r="D98" s="3" t="s">
        <v>19</v>
      </c>
      <c r="E98" s="3" t="s">
        <v>38</v>
      </c>
      <c r="F98" t="str">
        <f ca="1">VLOOKUP(E98,INDIRECT("'"&amp; Home!$B$5 &amp;"'!$A:$B"),2,FALSE)</f>
        <v>62 - Будь доступным...</v>
      </c>
      <c r="G98" s="3" t="s">
        <v>55</v>
      </c>
      <c r="H98" t="str">
        <f ca="1">VLOOKUP(G98,INDIRECT("'"&amp; Home!$B$5 &amp;"'!$A:$B"),2,FALSE)</f>
        <v>А – Это касается в равной степени конечных и прямых потребителей.</v>
      </c>
      <c r="I98">
        <v>2</v>
      </c>
    </row>
    <row r="99" spans="3:9" x14ac:dyDescent="0.2">
      <c r="C99" s="3" t="s">
        <v>9</v>
      </c>
      <c r="D99" s="3" t="s">
        <v>19</v>
      </c>
      <c r="E99" s="3" t="s">
        <v>39</v>
      </c>
      <c r="F99" t="str">
        <f ca="1">VLOOKUP(E99,INDIRECT("'"&amp; Home!$B$5 &amp;"'!$A:$B"),2,FALSE)</f>
        <v>63 - "Аварийные" коридоры</v>
      </c>
      <c r="G99" s="3" t="s">
        <v>57</v>
      </c>
      <c r="H99" t="str">
        <f ca="1">VLOOKUP(G99,INDIRECT("'"&amp; Home!$B$5 &amp;"'!$A:$B"),2,FALSE)</f>
        <v>А – Они наиболее важны для клиента</v>
      </c>
      <c r="I99">
        <v>2</v>
      </c>
    </row>
    <row r="100" spans="3:9" x14ac:dyDescent="0.2">
      <c r="C100" s="3" t="s">
        <v>9</v>
      </c>
      <c r="D100" s="3" t="s">
        <v>20</v>
      </c>
      <c r="E100" s="3" t="s">
        <v>37</v>
      </c>
      <c r="F100" t="str">
        <f ca="1">VLOOKUP(E100,INDIRECT("'"&amp; Home!$B$5 &amp;"'!$A:$B"),2,FALSE)</f>
        <v>61 - Способы доступа клиентов...</v>
      </c>
      <c r="G100" s="3" t="s">
        <v>86</v>
      </c>
      <c r="H100" t="str">
        <f ca="1">VLOOKUP(G100,INDIRECT("'"&amp; Home!$B$5 &amp;"'!$A:$B"),2,FALSE)</f>
        <v>C – Это один из компонентов, влияющих на удовлетворенность клиентов.</v>
      </c>
      <c r="I100">
        <v>3</v>
      </c>
    </row>
    <row r="101" spans="3:9" x14ac:dyDescent="0.2">
      <c r="C101" s="3" t="s">
        <v>9</v>
      </c>
      <c r="D101" s="3" t="s">
        <v>20</v>
      </c>
      <c r="E101" s="3" t="s">
        <v>38</v>
      </c>
      <c r="F101" t="str">
        <f ca="1">VLOOKUP(E101,INDIRECT("'"&amp; Home!$B$5 &amp;"'!$A:$B"),2,FALSE)</f>
        <v>62 - Будь доступным...</v>
      </c>
      <c r="G101" s="3" t="s">
        <v>75</v>
      </c>
      <c r="H101" t="str">
        <f ca="1">VLOOKUP(G101,INDIRECT("'"&amp; Home!$B$5 &amp;"'!$A:$B"),2,FALSE)</f>
        <v>Б – Влияет на текучесть процесса</v>
      </c>
      <c r="I101">
        <v>3</v>
      </c>
    </row>
    <row r="102" spans="3:9" x14ac:dyDescent="0.2">
      <c r="C102" s="3" t="s">
        <v>9</v>
      </c>
      <c r="D102" s="3" t="s">
        <v>20</v>
      </c>
      <c r="E102" s="3" t="s">
        <v>39</v>
      </c>
      <c r="F102" t="str">
        <f ca="1">VLOOKUP(E102,INDIRECT("'"&amp; Home!$B$5 &amp;"'!$A:$B"),2,FALSE)</f>
        <v>63 - "Аварийные" коридоры</v>
      </c>
      <c r="G102" s="3" t="s">
        <v>57</v>
      </c>
      <c r="H102" t="str">
        <f ca="1">VLOOKUP(G102,INDIRECT("'"&amp; Home!$B$5 &amp;"'!$A:$B"),2,FALSE)</f>
        <v>А – Они наиболее важны для клиента</v>
      </c>
      <c r="I102">
        <v>3</v>
      </c>
    </row>
    <row r="103" spans="3:9" x14ac:dyDescent="0.2">
      <c r="C103" s="3" t="s">
        <v>9</v>
      </c>
      <c r="D103" s="3" t="s">
        <v>20</v>
      </c>
      <c r="E103" s="3" t="s">
        <v>37</v>
      </c>
      <c r="F103" t="str">
        <f ca="1">VLOOKUP(E103,INDIRECT("'"&amp; Home!$B$5 &amp;"'!$A:$B"),2,FALSE)</f>
        <v>61 - Способы доступа клиентов...</v>
      </c>
      <c r="G103" s="3" t="s">
        <v>56</v>
      </c>
      <c r="H103" t="str">
        <f ca="1">VLOOKUP(G103,INDIRECT("'"&amp; Home!$B$5 &amp;"'!$A:$B"),2,FALSE)</f>
        <v>A – Они позволяют легко и просто связаться с нами.</v>
      </c>
      <c r="I103">
        <v>5</v>
      </c>
    </row>
    <row r="104" spans="3:9" x14ac:dyDescent="0.2">
      <c r="C104" s="3" t="s">
        <v>9</v>
      </c>
      <c r="D104" s="3" t="s">
        <v>20</v>
      </c>
      <c r="E104" s="3" t="s">
        <v>38</v>
      </c>
      <c r="F104" t="str">
        <f ca="1">VLOOKUP(E104,INDIRECT("'"&amp; Home!$B$5 &amp;"'!$A:$B"),2,FALSE)</f>
        <v>62 - Будь доступным...</v>
      </c>
      <c r="G104" s="3" t="s">
        <v>55</v>
      </c>
      <c r="H104" t="str">
        <f ca="1">VLOOKUP(G104,INDIRECT("'"&amp; Home!$B$5 &amp;"'!$A:$B"),2,FALSE)</f>
        <v>А – Это касается в равной степени конечных и прямых потребителей.</v>
      </c>
      <c r="I104">
        <v>5</v>
      </c>
    </row>
    <row r="105" spans="3:9" x14ac:dyDescent="0.2">
      <c r="C105" s="3" t="s">
        <v>9</v>
      </c>
      <c r="D105" s="3" t="s">
        <v>20</v>
      </c>
      <c r="E105" s="3" t="s">
        <v>39</v>
      </c>
      <c r="F105" t="str">
        <f ca="1">VLOOKUP(E105,INDIRECT("'"&amp; Home!$B$5 &amp;"'!$A:$B"),2,FALSE)</f>
        <v>63 - "Аварийные" коридоры</v>
      </c>
      <c r="G105" s="3" t="s">
        <v>87</v>
      </c>
      <c r="H105" t="str">
        <f ca="1">VLOOKUP(G105,INDIRECT("'"&amp; Home!$B$5 &amp;"'!$A:$B"),2,FALSE)</f>
        <v>С – К сожалению, не всегда их можно устроить</v>
      </c>
      <c r="I105">
        <v>5</v>
      </c>
    </row>
    <row r="106" spans="3:9" x14ac:dyDescent="0.2">
      <c r="C106" s="3" t="s">
        <v>9</v>
      </c>
      <c r="D106" s="3" t="s">
        <v>20</v>
      </c>
      <c r="E106" s="3" t="s">
        <v>37</v>
      </c>
      <c r="F106" t="str">
        <f ca="1">VLOOKUP(E106,INDIRECT("'"&amp; Home!$B$5 &amp;"'!$A:$B"),2,FALSE)</f>
        <v>61 - Способы доступа клиентов...</v>
      </c>
      <c r="G106" s="3" t="s">
        <v>56</v>
      </c>
      <c r="H106" t="str">
        <f ca="1">VLOOKUP(G106,INDIRECT("'"&amp; Home!$B$5 &amp;"'!$A:$B"),2,FALSE)</f>
        <v>A – Они позволяют легко и просто связаться с нами.</v>
      </c>
      <c r="I106">
        <v>6</v>
      </c>
    </row>
    <row r="107" spans="3:9" x14ac:dyDescent="0.2">
      <c r="C107" s="3" t="s">
        <v>9</v>
      </c>
      <c r="D107" s="3" t="s">
        <v>20</v>
      </c>
      <c r="E107" s="3" t="s">
        <v>38</v>
      </c>
      <c r="F107" t="str">
        <f ca="1">VLOOKUP(E107,INDIRECT("'"&amp; Home!$B$5 &amp;"'!$A:$B"),2,FALSE)</f>
        <v>62 - Будь доступным...</v>
      </c>
      <c r="G107" s="3" t="s">
        <v>75</v>
      </c>
      <c r="H107" t="str">
        <f ca="1">VLOOKUP(G107,INDIRECT("'"&amp; Home!$B$5 &amp;"'!$A:$B"),2,FALSE)</f>
        <v>Б – Влияет на текучесть процесса</v>
      </c>
      <c r="I107">
        <v>6</v>
      </c>
    </row>
    <row r="108" spans="3:9" x14ac:dyDescent="0.2">
      <c r="C108" s="3" t="s">
        <v>9</v>
      </c>
      <c r="D108" s="3" t="s">
        <v>20</v>
      </c>
      <c r="E108" s="3" t="s">
        <v>39</v>
      </c>
      <c r="F108" t="str">
        <f ca="1">VLOOKUP(E108,INDIRECT("'"&amp; Home!$B$5 &amp;"'!$A:$B"),2,FALSE)</f>
        <v>63 - "Аварийные" коридоры</v>
      </c>
      <c r="G108" s="3" t="s">
        <v>87</v>
      </c>
      <c r="H108" t="str">
        <f ca="1">VLOOKUP(G108,INDIRECT("'"&amp; Home!$B$5 &amp;"'!$A:$B"),2,FALSE)</f>
        <v>С – К сожалению, не всегда их можно устроить</v>
      </c>
      <c r="I108">
        <v>6</v>
      </c>
    </row>
    <row r="109" spans="3:9" x14ac:dyDescent="0.2">
      <c r="C109" s="3" t="s">
        <v>9</v>
      </c>
      <c r="D109" s="3" t="s">
        <v>20</v>
      </c>
      <c r="E109" s="3" t="s">
        <v>39</v>
      </c>
      <c r="F109" t="str">
        <f ca="1">VLOOKUP(E109,INDIRECT("'"&amp; Home!$B$5 &amp;"'!$A:$B"),2,FALSE)</f>
        <v>63 - "Аварийные" коридоры</v>
      </c>
      <c r="G109" s="3" t="s">
        <v>87</v>
      </c>
      <c r="H109" t="str">
        <f ca="1">VLOOKUP(G109,INDIRECT("'"&amp; Home!$B$5 &amp;"'!$A:$B"),2,FALSE)</f>
        <v>С – К сожалению, не всегда их можно устроить</v>
      </c>
      <c r="I109">
        <v>6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4231-9EC9-9548-AEA5-07DA32948CE3}">
  <dimension ref="A1:B84"/>
  <sheetViews>
    <sheetView topLeftCell="A58" zoomScale="158" workbookViewId="0">
      <selection activeCell="B80" sqref="B80:B84"/>
    </sheetView>
  </sheetViews>
  <sheetFormatPr baseColWidth="10" defaultRowHeight="16" x14ac:dyDescent="0.2"/>
  <cols>
    <col min="1" max="1" width="5.83203125" style="2" customWidth="1"/>
    <col min="2" max="2" width="80.6640625" style="2" customWidth="1"/>
    <col min="3" max="16384" width="10.83203125" style="2"/>
  </cols>
  <sheetData>
    <row r="1" spans="1:2" x14ac:dyDescent="0.2">
      <c r="A1" s="7" t="s">
        <v>22</v>
      </c>
      <c r="B1" s="1" t="s">
        <v>166</v>
      </c>
    </row>
    <row r="2" spans="1:2" x14ac:dyDescent="0.2">
      <c r="A2" s="2" t="s">
        <v>40</v>
      </c>
      <c r="B2" s="2" t="s">
        <v>167</v>
      </c>
    </row>
    <row r="3" spans="1:2" x14ac:dyDescent="0.2">
      <c r="A3" s="2" t="s">
        <v>58</v>
      </c>
      <c r="B3" s="2" t="s">
        <v>168</v>
      </c>
    </row>
    <row r="4" spans="1:2" x14ac:dyDescent="0.2">
      <c r="A4" s="2" t="s">
        <v>77</v>
      </c>
      <c r="B4" s="2" t="s">
        <v>169</v>
      </c>
    </row>
    <row r="5" spans="1:2" x14ac:dyDescent="0.2">
      <c r="A5" s="7" t="s">
        <v>23</v>
      </c>
      <c r="B5" s="1" t="s">
        <v>170</v>
      </c>
    </row>
    <row r="6" spans="1:2" x14ac:dyDescent="0.2">
      <c r="A6" s="2" t="s">
        <v>41</v>
      </c>
      <c r="B6" s="2" t="s">
        <v>171</v>
      </c>
    </row>
    <row r="7" spans="1:2" x14ac:dyDescent="0.2">
      <c r="A7" s="2" t="s">
        <v>60</v>
      </c>
      <c r="B7" s="2" t="s">
        <v>172</v>
      </c>
    </row>
    <row r="8" spans="1:2" x14ac:dyDescent="0.2">
      <c r="A8" s="2" t="s">
        <v>76</v>
      </c>
      <c r="B8" s="2" t="s">
        <v>173</v>
      </c>
    </row>
    <row r="9" spans="1:2" x14ac:dyDescent="0.2">
      <c r="A9" s="7" t="s">
        <v>24</v>
      </c>
      <c r="B9" s="1" t="s">
        <v>174</v>
      </c>
    </row>
    <row r="10" spans="1:2" x14ac:dyDescent="0.2">
      <c r="A10" s="2" t="s">
        <v>42</v>
      </c>
      <c r="B10" s="2" t="s">
        <v>175</v>
      </c>
    </row>
    <row r="11" spans="1:2" x14ac:dyDescent="0.2">
      <c r="A11" s="2" t="s">
        <v>59</v>
      </c>
      <c r="B11" s="2" t="s">
        <v>176</v>
      </c>
    </row>
    <row r="12" spans="1:2" x14ac:dyDescent="0.2">
      <c r="A12" s="2" t="s">
        <v>88</v>
      </c>
      <c r="B12" s="2" t="s">
        <v>177</v>
      </c>
    </row>
    <row r="13" spans="1:2" x14ac:dyDescent="0.2">
      <c r="A13" s="7" t="s">
        <v>25</v>
      </c>
      <c r="B13" s="1" t="s">
        <v>178</v>
      </c>
    </row>
    <row r="14" spans="1:2" x14ac:dyDescent="0.2">
      <c r="A14" s="2" t="s">
        <v>44</v>
      </c>
      <c r="B14" s="2" t="s">
        <v>179</v>
      </c>
    </row>
    <row r="15" spans="1:2" x14ac:dyDescent="0.2">
      <c r="A15" s="2" t="s">
        <v>61</v>
      </c>
      <c r="B15" s="2" t="s">
        <v>180</v>
      </c>
    </row>
    <row r="16" spans="1:2" x14ac:dyDescent="0.2">
      <c r="A16" s="2" t="s">
        <v>79</v>
      </c>
      <c r="B16" s="2" t="s">
        <v>181</v>
      </c>
    </row>
    <row r="17" spans="1:2" x14ac:dyDescent="0.2">
      <c r="A17" s="7" t="s">
        <v>26</v>
      </c>
      <c r="B17" s="1" t="s">
        <v>182</v>
      </c>
    </row>
    <row r="18" spans="1:2" x14ac:dyDescent="0.2">
      <c r="A18" s="2" t="s">
        <v>43</v>
      </c>
      <c r="B18" s="2" t="s">
        <v>183</v>
      </c>
    </row>
    <row r="19" spans="1:2" x14ac:dyDescent="0.2">
      <c r="A19" s="2" t="s">
        <v>63</v>
      </c>
      <c r="B19" s="2" t="s">
        <v>184</v>
      </c>
    </row>
    <row r="20" spans="1:2" x14ac:dyDescent="0.2">
      <c r="A20" s="2" t="s">
        <v>89</v>
      </c>
      <c r="B20" s="2" t="s">
        <v>185</v>
      </c>
    </row>
    <row r="21" spans="1:2" x14ac:dyDescent="0.2">
      <c r="A21" s="7" t="s">
        <v>27</v>
      </c>
      <c r="B21" s="1" t="s">
        <v>186</v>
      </c>
    </row>
    <row r="22" spans="1:2" x14ac:dyDescent="0.2">
      <c r="A22" s="2" t="s">
        <v>45</v>
      </c>
      <c r="B22" s="2" t="s">
        <v>187</v>
      </c>
    </row>
    <row r="23" spans="1:2" x14ac:dyDescent="0.2">
      <c r="A23" s="2" t="s">
        <v>62</v>
      </c>
      <c r="B23" s="2" t="s">
        <v>188</v>
      </c>
    </row>
    <row r="24" spans="1:2" x14ac:dyDescent="0.2">
      <c r="A24" s="2" t="s">
        <v>78</v>
      </c>
      <c r="B24" s="2" t="s">
        <v>189</v>
      </c>
    </row>
    <row r="25" spans="1:2" x14ac:dyDescent="0.2">
      <c r="A25" s="7" t="s">
        <v>28</v>
      </c>
      <c r="B25" s="1" t="s">
        <v>239</v>
      </c>
    </row>
    <row r="26" spans="1:2" x14ac:dyDescent="0.2">
      <c r="A26" s="2" t="s">
        <v>47</v>
      </c>
      <c r="B26" s="2" t="s">
        <v>190</v>
      </c>
    </row>
    <row r="27" spans="1:2" x14ac:dyDescent="0.2">
      <c r="A27" s="2" t="s">
        <v>64</v>
      </c>
      <c r="B27" s="2" t="s">
        <v>191</v>
      </c>
    </row>
    <row r="28" spans="1:2" x14ac:dyDescent="0.2">
      <c r="A28" s="2" t="s">
        <v>81</v>
      </c>
      <c r="B28" s="2" t="s">
        <v>192</v>
      </c>
    </row>
    <row r="29" spans="1:2" x14ac:dyDescent="0.2">
      <c r="A29" s="7" t="s">
        <v>29</v>
      </c>
      <c r="B29" s="1" t="s">
        <v>193</v>
      </c>
    </row>
    <row r="30" spans="1:2" x14ac:dyDescent="0.2">
      <c r="A30" s="2" t="s">
        <v>46</v>
      </c>
      <c r="B30" s="2" t="s">
        <v>194</v>
      </c>
    </row>
    <row r="31" spans="1:2" x14ac:dyDescent="0.2">
      <c r="A31" s="2" t="s">
        <v>66</v>
      </c>
      <c r="B31" s="2" t="s">
        <v>195</v>
      </c>
    </row>
    <row r="32" spans="1:2" x14ac:dyDescent="0.2">
      <c r="A32" s="2" t="s">
        <v>90</v>
      </c>
      <c r="B32" s="2" t="s">
        <v>196</v>
      </c>
    </row>
    <row r="33" spans="1:2" x14ac:dyDescent="0.2">
      <c r="A33" s="7" t="s">
        <v>30</v>
      </c>
      <c r="B33" s="1" t="s">
        <v>197</v>
      </c>
    </row>
    <row r="34" spans="1:2" x14ac:dyDescent="0.2">
      <c r="A34" s="2" t="s">
        <v>48</v>
      </c>
      <c r="B34" s="2" t="s">
        <v>198</v>
      </c>
    </row>
    <row r="35" spans="1:2" x14ac:dyDescent="0.2">
      <c r="A35" s="2" t="s">
        <v>65</v>
      </c>
      <c r="B35" s="2" t="s">
        <v>199</v>
      </c>
    </row>
    <row r="36" spans="1:2" x14ac:dyDescent="0.2">
      <c r="A36" s="2" t="s">
        <v>80</v>
      </c>
      <c r="B36" s="2" t="s">
        <v>200</v>
      </c>
    </row>
    <row r="37" spans="1:2" x14ac:dyDescent="0.2">
      <c r="A37" s="7" t="s">
        <v>31</v>
      </c>
      <c r="B37" s="1" t="s">
        <v>201</v>
      </c>
    </row>
    <row r="38" spans="1:2" x14ac:dyDescent="0.2">
      <c r="A38" s="2" t="s">
        <v>50</v>
      </c>
      <c r="B38" s="2" t="s">
        <v>202</v>
      </c>
    </row>
    <row r="39" spans="1:2" x14ac:dyDescent="0.2">
      <c r="A39" s="2" t="s">
        <v>67</v>
      </c>
      <c r="B39" s="2" t="s">
        <v>203</v>
      </c>
    </row>
    <row r="40" spans="1:2" x14ac:dyDescent="0.2">
      <c r="A40" s="2" t="s">
        <v>83</v>
      </c>
      <c r="B40" s="2" t="s">
        <v>204</v>
      </c>
    </row>
    <row r="41" spans="1:2" x14ac:dyDescent="0.2">
      <c r="A41" s="7" t="s">
        <v>32</v>
      </c>
      <c r="B41" s="1" t="s">
        <v>205</v>
      </c>
    </row>
    <row r="42" spans="1:2" x14ac:dyDescent="0.2">
      <c r="A42" s="2" t="s">
        <v>49</v>
      </c>
      <c r="B42" s="2" t="s">
        <v>206</v>
      </c>
    </row>
    <row r="43" spans="1:2" x14ac:dyDescent="0.2">
      <c r="A43" s="2" t="s">
        <v>69</v>
      </c>
      <c r="B43" s="2" t="s">
        <v>207</v>
      </c>
    </row>
    <row r="44" spans="1:2" x14ac:dyDescent="0.2">
      <c r="A44" s="2" t="s">
        <v>91</v>
      </c>
      <c r="B44" s="2" t="s">
        <v>204</v>
      </c>
    </row>
    <row r="45" spans="1:2" x14ac:dyDescent="0.2">
      <c r="A45" s="7" t="s">
        <v>33</v>
      </c>
      <c r="B45" s="1" t="s">
        <v>208</v>
      </c>
    </row>
    <row r="46" spans="1:2" x14ac:dyDescent="0.2">
      <c r="A46" s="2" t="s">
        <v>51</v>
      </c>
      <c r="B46" s="2" t="s">
        <v>209</v>
      </c>
    </row>
    <row r="47" spans="1:2" x14ac:dyDescent="0.2">
      <c r="A47" s="2" t="s">
        <v>68</v>
      </c>
      <c r="B47" s="2" t="s">
        <v>210</v>
      </c>
    </row>
    <row r="48" spans="1:2" x14ac:dyDescent="0.2">
      <c r="A48" s="2" t="s">
        <v>82</v>
      </c>
      <c r="B48" s="2" t="s">
        <v>211</v>
      </c>
    </row>
    <row r="49" spans="1:2" x14ac:dyDescent="0.2">
      <c r="A49" s="7" t="s">
        <v>34</v>
      </c>
      <c r="B49" s="1" t="s">
        <v>212</v>
      </c>
    </row>
    <row r="50" spans="1:2" x14ac:dyDescent="0.2">
      <c r="A50" s="2" t="s">
        <v>52</v>
      </c>
      <c r="B50" s="2" t="s">
        <v>213</v>
      </c>
    </row>
    <row r="51" spans="1:2" x14ac:dyDescent="0.2">
      <c r="A51" s="2" t="s">
        <v>71</v>
      </c>
      <c r="B51" s="2" t="s">
        <v>214</v>
      </c>
    </row>
    <row r="52" spans="1:2" x14ac:dyDescent="0.2">
      <c r="A52" s="2" t="s">
        <v>85</v>
      </c>
      <c r="B52" s="2" t="s">
        <v>215</v>
      </c>
    </row>
    <row r="53" spans="1:2" x14ac:dyDescent="0.2">
      <c r="A53" s="7" t="s">
        <v>35</v>
      </c>
      <c r="B53" s="1" t="s">
        <v>216</v>
      </c>
    </row>
    <row r="54" spans="1:2" x14ac:dyDescent="0.2">
      <c r="A54" s="2" t="s">
        <v>53</v>
      </c>
      <c r="B54" s="2" t="s">
        <v>217</v>
      </c>
    </row>
    <row r="55" spans="1:2" x14ac:dyDescent="0.2">
      <c r="A55" s="2" t="s">
        <v>70</v>
      </c>
      <c r="B55" s="2" t="s">
        <v>218</v>
      </c>
    </row>
    <row r="56" spans="1:2" x14ac:dyDescent="0.2">
      <c r="A56" s="2" t="s">
        <v>92</v>
      </c>
      <c r="B56" s="2" t="s">
        <v>219</v>
      </c>
    </row>
    <row r="57" spans="1:2" x14ac:dyDescent="0.2">
      <c r="A57" s="7" t="s">
        <v>36</v>
      </c>
      <c r="B57" s="1" t="s">
        <v>220</v>
      </c>
    </row>
    <row r="58" spans="1:2" x14ac:dyDescent="0.2">
      <c r="A58" s="2" t="s">
        <v>54</v>
      </c>
      <c r="B58" s="2" t="s">
        <v>221</v>
      </c>
    </row>
    <row r="59" spans="1:2" x14ac:dyDescent="0.2">
      <c r="A59" s="2" t="s">
        <v>72</v>
      </c>
      <c r="B59" s="2" t="s">
        <v>222</v>
      </c>
    </row>
    <row r="60" spans="1:2" x14ac:dyDescent="0.2">
      <c r="A60" s="2" t="s">
        <v>84</v>
      </c>
      <c r="B60" s="2" t="s">
        <v>223</v>
      </c>
    </row>
    <row r="61" spans="1:2" x14ac:dyDescent="0.2">
      <c r="A61" s="7" t="s">
        <v>37</v>
      </c>
      <c r="B61" s="1" t="s">
        <v>224</v>
      </c>
    </row>
    <row r="62" spans="1:2" x14ac:dyDescent="0.2">
      <c r="A62" s="2" t="s">
        <v>56</v>
      </c>
      <c r="B62" s="2" t="s">
        <v>225</v>
      </c>
    </row>
    <row r="63" spans="1:2" x14ac:dyDescent="0.2">
      <c r="A63" s="2" t="s">
        <v>73</v>
      </c>
      <c r="B63" s="2" t="s">
        <v>226</v>
      </c>
    </row>
    <row r="64" spans="1:2" x14ac:dyDescent="0.2">
      <c r="A64" s="2" t="s">
        <v>86</v>
      </c>
      <c r="B64" s="2" t="s">
        <v>227</v>
      </c>
    </row>
    <row r="65" spans="1:2" x14ac:dyDescent="0.2">
      <c r="A65" s="7" t="s">
        <v>38</v>
      </c>
      <c r="B65" s="1" t="s">
        <v>228</v>
      </c>
    </row>
    <row r="66" spans="1:2" x14ac:dyDescent="0.2">
      <c r="A66" s="2" t="s">
        <v>55</v>
      </c>
      <c r="B66" s="2" t="s">
        <v>229</v>
      </c>
    </row>
    <row r="67" spans="1:2" x14ac:dyDescent="0.2">
      <c r="A67" s="2" t="s">
        <v>75</v>
      </c>
      <c r="B67" s="2" t="s">
        <v>230</v>
      </c>
    </row>
    <row r="68" spans="1:2" x14ac:dyDescent="0.2">
      <c r="A68" s="2" t="s">
        <v>93</v>
      </c>
      <c r="B68" s="2" t="s">
        <v>231</v>
      </c>
    </row>
    <row r="69" spans="1:2" x14ac:dyDescent="0.2">
      <c r="A69" s="7" t="s">
        <v>39</v>
      </c>
      <c r="B69" s="1" t="s">
        <v>232</v>
      </c>
    </row>
    <row r="70" spans="1:2" x14ac:dyDescent="0.2">
      <c r="A70" s="2" t="s">
        <v>57</v>
      </c>
      <c r="B70" s="2" t="s">
        <v>233</v>
      </c>
    </row>
    <row r="71" spans="1:2" x14ac:dyDescent="0.2">
      <c r="A71" s="2" t="s">
        <v>74</v>
      </c>
      <c r="B71" s="2" t="s">
        <v>234</v>
      </c>
    </row>
    <row r="72" spans="1:2" x14ac:dyDescent="0.2">
      <c r="A72" s="2" t="s">
        <v>87</v>
      </c>
      <c r="B72" s="2" t="s">
        <v>235</v>
      </c>
    </row>
    <row r="74" spans="1:2" x14ac:dyDescent="0.2">
      <c r="B74" s="2" t="s">
        <v>382</v>
      </c>
    </row>
    <row r="75" spans="1:2" x14ac:dyDescent="0.2">
      <c r="B75" s="2" t="s">
        <v>383</v>
      </c>
    </row>
    <row r="76" spans="1:2" x14ac:dyDescent="0.2">
      <c r="B76" s="2" t="s">
        <v>384</v>
      </c>
    </row>
    <row r="77" spans="1:2" x14ac:dyDescent="0.2">
      <c r="B77" s="2" t="s">
        <v>385</v>
      </c>
    </row>
    <row r="78" spans="1:2" x14ac:dyDescent="0.2">
      <c r="B78" s="2" t="s">
        <v>405</v>
      </c>
    </row>
    <row r="79" spans="1:2" x14ac:dyDescent="0.2">
      <c r="B79" s="2" t="s">
        <v>568</v>
      </c>
    </row>
    <row r="80" spans="1:2" x14ac:dyDescent="0.2">
      <c r="B80" s="2" t="s">
        <v>563</v>
      </c>
    </row>
    <row r="81" spans="2:2" x14ac:dyDescent="0.2">
      <c r="B81" s="2" t="s">
        <v>240</v>
      </c>
    </row>
    <row r="82" spans="2:2" x14ac:dyDescent="0.2">
      <c r="B82" s="2" t="s">
        <v>16</v>
      </c>
    </row>
    <row r="83" spans="2:2" x14ac:dyDescent="0.2">
      <c r="B83" s="2" t="s">
        <v>17</v>
      </c>
    </row>
    <row r="84" spans="2:2" x14ac:dyDescent="0.2">
      <c r="B84" s="2" t="s">
        <v>18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1827-E32F-0B43-8710-5C12BAEAC959}">
  <dimension ref="A1:B84"/>
  <sheetViews>
    <sheetView topLeftCell="A67" zoomScale="179" workbookViewId="0">
      <selection activeCell="B80" sqref="B80:B84"/>
    </sheetView>
  </sheetViews>
  <sheetFormatPr baseColWidth="10" defaultRowHeight="16" x14ac:dyDescent="0.2"/>
  <cols>
    <col min="1" max="1" width="5.83203125" style="2" customWidth="1"/>
    <col min="2" max="2" width="56.6640625" style="2" customWidth="1"/>
    <col min="3" max="16384" width="10.83203125" style="2"/>
  </cols>
  <sheetData>
    <row r="1" spans="1:2" x14ac:dyDescent="0.2">
      <c r="A1" s="7" t="s">
        <v>22</v>
      </c>
      <c r="B1" s="1" t="s">
        <v>95</v>
      </c>
    </row>
    <row r="2" spans="1:2" x14ac:dyDescent="0.2">
      <c r="A2" s="2" t="s">
        <v>40</v>
      </c>
      <c r="B2" s="2" t="s">
        <v>94</v>
      </c>
    </row>
    <row r="3" spans="1:2" x14ac:dyDescent="0.2">
      <c r="A3" s="2" t="s">
        <v>58</v>
      </c>
      <c r="B3" s="2" t="s">
        <v>97</v>
      </c>
    </row>
    <row r="4" spans="1:2" x14ac:dyDescent="0.2">
      <c r="A4" s="2" t="s">
        <v>77</v>
      </c>
      <c r="B4" s="2" t="s">
        <v>98</v>
      </c>
    </row>
    <row r="5" spans="1:2" x14ac:dyDescent="0.2">
      <c r="A5" s="7" t="s">
        <v>23</v>
      </c>
      <c r="B5" s="1" t="s">
        <v>96</v>
      </c>
    </row>
    <row r="6" spans="1:2" x14ac:dyDescent="0.2">
      <c r="A6" s="2" t="s">
        <v>41</v>
      </c>
      <c r="B6" s="2" t="s">
        <v>99</v>
      </c>
    </row>
    <row r="7" spans="1:2" x14ac:dyDescent="0.2">
      <c r="A7" s="2" t="s">
        <v>60</v>
      </c>
      <c r="B7" s="2" t="s">
        <v>101</v>
      </c>
    </row>
    <row r="8" spans="1:2" x14ac:dyDescent="0.2">
      <c r="A8" s="2" t="s">
        <v>76</v>
      </c>
      <c r="B8" s="2" t="s">
        <v>100</v>
      </c>
    </row>
    <row r="9" spans="1:2" x14ac:dyDescent="0.2">
      <c r="A9" s="7" t="s">
        <v>24</v>
      </c>
      <c r="B9" s="1" t="s">
        <v>105</v>
      </c>
    </row>
    <row r="10" spans="1:2" x14ac:dyDescent="0.2">
      <c r="A10" s="2" t="s">
        <v>42</v>
      </c>
      <c r="B10" s="2" t="s">
        <v>102</v>
      </c>
    </row>
    <row r="11" spans="1:2" x14ac:dyDescent="0.2">
      <c r="A11" s="2" t="s">
        <v>59</v>
      </c>
      <c r="B11" s="2" t="s">
        <v>103</v>
      </c>
    </row>
    <row r="12" spans="1:2" x14ac:dyDescent="0.2">
      <c r="A12" s="2" t="s">
        <v>88</v>
      </c>
      <c r="B12" s="2" t="s">
        <v>104</v>
      </c>
    </row>
    <row r="13" spans="1:2" x14ac:dyDescent="0.2">
      <c r="A13" s="7" t="s">
        <v>25</v>
      </c>
      <c r="B13" s="1" t="s">
        <v>106</v>
      </c>
    </row>
    <row r="14" spans="1:2" x14ac:dyDescent="0.2">
      <c r="A14" s="2" t="s">
        <v>44</v>
      </c>
      <c r="B14" s="2" t="s">
        <v>107</v>
      </c>
    </row>
    <row r="15" spans="1:2" x14ac:dyDescent="0.2">
      <c r="A15" s="2" t="s">
        <v>61</v>
      </c>
      <c r="B15" s="2" t="s">
        <v>108</v>
      </c>
    </row>
    <row r="16" spans="1:2" x14ac:dyDescent="0.2">
      <c r="A16" s="2" t="s">
        <v>79</v>
      </c>
      <c r="B16" s="2" t="s">
        <v>109</v>
      </c>
    </row>
    <row r="17" spans="1:2" x14ac:dyDescent="0.2">
      <c r="A17" s="7" t="s">
        <v>26</v>
      </c>
      <c r="B17" s="1" t="s">
        <v>114</v>
      </c>
    </row>
    <row r="18" spans="1:2" x14ac:dyDescent="0.2">
      <c r="A18" s="2" t="s">
        <v>43</v>
      </c>
      <c r="B18" s="2" t="s">
        <v>110</v>
      </c>
    </row>
    <row r="19" spans="1:2" x14ac:dyDescent="0.2">
      <c r="A19" s="2" t="s">
        <v>63</v>
      </c>
      <c r="B19" s="2" t="s">
        <v>111</v>
      </c>
    </row>
    <row r="20" spans="1:2" x14ac:dyDescent="0.2">
      <c r="A20" s="2" t="s">
        <v>89</v>
      </c>
      <c r="B20" s="2" t="s">
        <v>112</v>
      </c>
    </row>
    <row r="21" spans="1:2" x14ac:dyDescent="0.2">
      <c r="A21" s="7" t="s">
        <v>27</v>
      </c>
      <c r="B21" s="1" t="s">
        <v>113</v>
      </c>
    </row>
    <row r="22" spans="1:2" x14ac:dyDescent="0.2">
      <c r="A22" s="2" t="s">
        <v>45</v>
      </c>
      <c r="B22" s="2" t="s">
        <v>115</v>
      </c>
    </row>
    <row r="23" spans="1:2" x14ac:dyDescent="0.2">
      <c r="A23" s="2" t="s">
        <v>62</v>
      </c>
      <c r="B23" s="2" t="s">
        <v>116</v>
      </c>
    </row>
    <row r="24" spans="1:2" x14ac:dyDescent="0.2">
      <c r="A24" s="2" t="s">
        <v>78</v>
      </c>
      <c r="B24" s="2" t="s">
        <v>117</v>
      </c>
    </row>
    <row r="25" spans="1:2" x14ac:dyDescent="0.2">
      <c r="A25" s="7" t="s">
        <v>28</v>
      </c>
      <c r="B25" s="1" t="s">
        <v>118</v>
      </c>
    </row>
    <row r="26" spans="1:2" x14ac:dyDescent="0.2">
      <c r="A26" s="2" t="s">
        <v>47</v>
      </c>
      <c r="B26" s="2" t="s">
        <v>119</v>
      </c>
    </row>
    <row r="27" spans="1:2" x14ac:dyDescent="0.2">
      <c r="A27" s="2" t="s">
        <v>64</v>
      </c>
      <c r="B27" s="2" t="s">
        <v>120</v>
      </c>
    </row>
    <row r="28" spans="1:2" x14ac:dyDescent="0.2">
      <c r="A28" s="2" t="s">
        <v>81</v>
      </c>
      <c r="B28" s="2" t="s">
        <v>121</v>
      </c>
    </row>
    <row r="29" spans="1:2" x14ac:dyDescent="0.2">
      <c r="A29" s="7" t="s">
        <v>29</v>
      </c>
      <c r="B29" s="1" t="s">
        <v>122</v>
      </c>
    </row>
    <row r="30" spans="1:2" x14ac:dyDescent="0.2">
      <c r="A30" s="2" t="s">
        <v>46</v>
      </c>
      <c r="B30" s="2" t="s">
        <v>123</v>
      </c>
    </row>
    <row r="31" spans="1:2" x14ac:dyDescent="0.2">
      <c r="A31" s="2" t="s">
        <v>66</v>
      </c>
      <c r="B31" s="2" t="s">
        <v>124</v>
      </c>
    </row>
    <row r="32" spans="1:2" x14ac:dyDescent="0.2">
      <c r="A32" s="2" t="s">
        <v>90</v>
      </c>
      <c r="B32" s="2" t="s">
        <v>125</v>
      </c>
    </row>
    <row r="33" spans="1:2" x14ac:dyDescent="0.2">
      <c r="A33" s="7" t="s">
        <v>30</v>
      </c>
      <c r="B33" s="1" t="s">
        <v>126</v>
      </c>
    </row>
    <row r="34" spans="1:2" x14ac:dyDescent="0.2">
      <c r="A34" s="2" t="s">
        <v>48</v>
      </c>
      <c r="B34" s="2" t="s">
        <v>127</v>
      </c>
    </row>
    <row r="35" spans="1:2" x14ac:dyDescent="0.2">
      <c r="A35" s="2" t="s">
        <v>65</v>
      </c>
      <c r="B35" s="2" t="s">
        <v>128</v>
      </c>
    </row>
    <row r="36" spans="1:2" x14ac:dyDescent="0.2">
      <c r="A36" s="2" t="s">
        <v>80</v>
      </c>
      <c r="B36" s="2" t="s">
        <v>129</v>
      </c>
    </row>
    <row r="37" spans="1:2" x14ac:dyDescent="0.2">
      <c r="A37" s="7" t="s">
        <v>31</v>
      </c>
      <c r="B37" s="1" t="s">
        <v>130</v>
      </c>
    </row>
    <row r="38" spans="1:2" x14ac:dyDescent="0.2">
      <c r="A38" s="2" t="s">
        <v>50</v>
      </c>
      <c r="B38" s="2" t="s">
        <v>131</v>
      </c>
    </row>
    <row r="39" spans="1:2" x14ac:dyDescent="0.2">
      <c r="A39" s="2" t="s">
        <v>67</v>
      </c>
      <c r="B39" s="2" t="s">
        <v>132</v>
      </c>
    </row>
    <row r="40" spans="1:2" x14ac:dyDescent="0.2">
      <c r="A40" s="2" t="s">
        <v>83</v>
      </c>
      <c r="B40" s="2" t="s">
        <v>133</v>
      </c>
    </row>
    <row r="41" spans="1:2" x14ac:dyDescent="0.2">
      <c r="A41" s="7" t="s">
        <v>32</v>
      </c>
      <c r="B41" s="1" t="s">
        <v>134</v>
      </c>
    </row>
    <row r="42" spans="1:2" x14ac:dyDescent="0.2">
      <c r="A42" s="2" t="s">
        <v>49</v>
      </c>
      <c r="B42" s="2" t="s">
        <v>135</v>
      </c>
    </row>
    <row r="43" spans="1:2" x14ac:dyDescent="0.2">
      <c r="A43" s="2" t="s">
        <v>69</v>
      </c>
      <c r="B43" s="2" t="s">
        <v>136</v>
      </c>
    </row>
    <row r="44" spans="1:2" x14ac:dyDescent="0.2">
      <c r="A44" s="2" t="s">
        <v>91</v>
      </c>
      <c r="B44" s="2" t="s">
        <v>133</v>
      </c>
    </row>
    <row r="45" spans="1:2" x14ac:dyDescent="0.2">
      <c r="A45" s="7" t="s">
        <v>33</v>
      </c>
      <c r="B45" s="1" t="s">
        <v>137</v>
      </c>
    </row>
    <row r="46" spans="1:2" x14ac:dyDescent="0.2">
      <c r="A46" s="2" t="s">
        <v>51</v>
      </c>
      <c r="B46" s="2" t="s">
        <v>138</v>
      </c>
    </row>
    <row r="47" spans="1:2" x14ac:dyDescent="0.2">
      <c r="A47" s="2" t="s">
        <v>68</v>
      </c>
      <c r="B47" s="2" t="s">
        <v>139</v>
      </c>
    </row>
    <row r="48" spans="1:2" x14ac:dyDescent="0.2">
      <c r="A48" s="2" t="s">
        <v>82</v>
      </c>
      <c r="B48" s="2" t="s">
        <v>140</v>
      </c>
    </row>
    <row r="49" spans="1:2" x14ac:dyDescent="0.2">
      <c r="A49" s="7" t="s">
        <v>34</v>
      </c>
      <c r="B49" s="1" t="s">
        <v>141</v>
      </c>
    </row>
    <row r="50" spans="1:2" x14ac:dyDescent="0.2">
      <c r="A50" s="2" t="s">
        <v>52</v>
      </c>
      <c r="B50" s="2" t="s">
        <v>142</v>
      </c>
    </row>
    <row r="51" spans="1:2" x14ac:dyDescent="0.2">
      <c r="A51" s="2" t="s">
        <v>71</v>
      </c>
      <c r="B51" s="2" t="s">
        <v>143</v>
      </c>
    </row>
    <row r="52" spans="1:2" x14ac:dyDescent="0.2">
      <c r="A52" s="2" t="s">
        <v>85</v>
      </c>
      <c r="B52" s="2" t="s">
        <v>144</v>
      </c>
    </row>
    <row r="53" spans="1:2" x14ac:dyDescent="0.2">
      <c r="A53" s="7" t="s">
        <v>35</v>
      </c>
      <c r="B53" s="1" t="s">
        <v>145</v>
      </c>
    </row>
    <row r="54" spans="1:2" x14ac:dyDescent="0.2">
      <c r="A54" s="2" t="s">
        <v>53</v>
      </c>
      <c r="B54" s="2" t="s">
        <v>146</v>
      </c>
    </row>
    <row r="55" spans="1:2" x14ac:dyDescent="0.2">
      <c r="A55" s="2" t="s">
        <v>70</v>
      </c>
      <c r="B55" s="2" t="s">
        <v>147</v>
      </c>
    </row>
    <row r="56" spans="1:2" x14ac:dyDescent="0.2">
      <c r="A56" s="2" t="s">
        <v>92</v>
      </c>
      <c r="B56" s="2" t="s">
        <v>148</v>
      </c>
    </row>
    <row r="57" spans="1:2" x14ac:dyDescent="0.2">
      <c r="A57" s="7" t="s">
        <v>36</v>
      </c>
      <c r="B57" s="1" t="s">
        <v>149</v>
      </c>
    </row>
    <row r="58" spans="1:2" x14ac:dyDescent="0.2">
      <c r="A58" s="2" t="s">
        <v>54</v>
      </c>
      <c r="B58" s="2" t="s">
        <v>150</v>
      </c>
    </row>
    <row r="59" spans="1:2" x14ac:dyDescent="0.2">
      <c r="A59" s="2" t="s">
        <v>72</v>
      </c>
      <c r="B59" s="2" t="s">
        <v>151</v>
      </c>
    </row>
    <row r="60" spans="1:2" x14ac:dyDescent="0.2">
      <c r="A60" s="2" t="s">
        <v>84</v>
      </c>
      <c r="B60" s="2" t="s">
        <v>152</v>
      </c>
    </row>
    <row r="61" spans="1:2" x14ac:dyDescent="0.2">
      <c r="A61" s="7" t="s">
        <v>37</v>
      </c>
      <c r="B61" s="1" t="s">
        <v>153</v>
      </c>
    </row>
    <row r="62" spans="1:2" x14ac:dyDescent="0.2">
      <c r="A62" s="2" t="s">
        <v>56</v>
      </c>
      <c r="B62" s="2" t="s">
        <v>154</v>
      </c>
    </row>
    <row r="63" spans="1:2" x14ac:dyDescent="0.2">
      <c r="A63" s="2" t="s">
        <v>73</v>
      </c>
      <c r="B63" s="2" t="s">
        <v>155</v>
      </c>
    </row>
    <row r="64" spans="1:2" x14ac:dyDescent="0.2">
      <c r="A64" s="2" t="s">
        <v>86</v>
      </c>
      <c r="B64" s="2" t="s">
        <v>156</v>
      </c>
    </row>
    <row r="65" spans="1:2" x14ac:dyDescent="0.2">
      <c r="A65" s="7" t="s">
        <v>38</v>
      </c>
      <c r="B65" s="1" t="s">
        <v>157</v>
      </c>
    </row>
    <row r="66" spans="1:2" x14ac:dyDescent="0.2">
      <c r="A66" s="2" t="s">
        <v>55</v>
      </c>
      <c r="B66" s="2" t="s">
        <v>158</v>
      </c>
    </row>
    <row r="67" spans="1:2" x14ac:dyDescent="0.2">
      <c r="A67" s="2" t="s">
        <v>75</v>
      </c>
      <c r="B67" s="2" t="s">
        <v>159</v>
      </c>
    </row>
    <row r="68" spans="1:2" x14ac:dyDescent="0.2">
      <c r="A68" s="2" t="s">
        <v>93</v>
      </c>
      <c r="B68" s="2" t="s">
        <v>160</v>
      </c>
    </row>
    <row r="69" spans="1:2" x14ac:dyDescent="0.2">
      <c r="A69" s="7" t="s">
        <v>39</v>
      </c>
      <c r="B69" s="1" t="s">
        <v>161</v>
      </c>
    </row>
    <row r="70" spans="1:2" x14ac:dyDescent="0.2">
      <c r="A70" s="2" t="s">
        <v>57</v>
      </c>
      <c r="B70" s="2" t="s">
        <v>162</v>
      </c>
    </row>
    <row r="71" spans="1:2" x14ac:dyDescent="0.2">
      <c r="A71" s="2" t="s">
        <v>74</v>
      </c>
      <c r="B71" s="2" t="s">
        <v>163</v>
      </c>
    </row>
    <row r="72" spans="1:2" x14ac:dyDescent="0.2">
      <c r="A72" s="2" t="s">
        <v>87</v>
      </c>
      <c r="B72" s="2" t="s">
        <v>164</v>
      </c>
    </row>
    <row r="74" spans="1:2" x14ac:dyDescent="0.2">
      <c r="B74" s="2" t="s">
        <v>388</v>
      </c>
    </row>
    <row r="75" spans="1:2" x14ac:dyDescent="0.2">
      <c r="B75" s="2" t="s">
        <v>387</v>
      </c>
    </row>
    <row r="76" spans="1:2" x14ac:dyDescent="0.2">
      <c r="B76" s="2" t="s">
        <v>386</v>
      </c>
    </row>
    <row r="77" spans="1:2" x14ac:dyDescent="0.2">
      <c r="B77" s="2" t="s">
        <v>393</v>
      </c>
    </row>
    <row r="78" spans="1:2" x14ac:dyDescent="0.2">
      <c r="B78" s="2" t="s">
        <v>408</v>
      </c>
    </row>
    <row r="79" spans="1:2" x14ac:dyDescent="0.2">
      <c r="B79" s="2" t="s">
        <v>394</v>
      </c>
    </row>
    <row r="80" spans="1:2" x14ac:dyDescent="0.2">
      <c r="B80" s="2" t="s">
        <v>559</v>
      </c>
    </row>
    <row r="81" spans="2:2" x14ac:dyDescent="0.2">
      <c r="B81" s="2" t="s">
        <v>567</v>
      </c>
    </row>
    <row r="82" spans="2:2" x14ac:dyDescent="0.2">
      <c r="B82" s="2" t="s">
        <v>560</v>
      </c>
    </row>
    <row r="83" spans="2:2" x14ac:dyDescent="0.2">
      <c r="B83" s="2" t="s">
        <v>562</v>
      </c>
    </row>
    <row r="84" spans="2:2" x14ac:dyDescent="0.2">
      <c r="B84" s="2" t="s">
        <v>561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E490-2B4D-7146-AE6D-BF0E704B50FC}">
  <dimension ref="A1:B84"/>
  <sheetViews>
    <sheetView topLeftCell="A68" zoomScale="216" workbookViewId="0">
      <selection activeCell="B80" sqref="B80:B84"/>
    </sheetView>
  </sheetViews>
  <sheetFormatPr baseColWidth="10" defaultRowHeight="16" x14ac:dyDescent="0.2"/>
  <cols>
    <col min="1" max="1" width="5.83203125" style="2" customWidth="1"/>
    <col min="2" max="2" width="56.6640625" style="2" customWidth="1"/>
    <col min="3" max="16384" width="10.83203125" style="2"/>
  </cols>
  <sheetData>
    <row r="1" spans="1:2" x14ac:dyDescent="0.2">
      <c r="A1" s="7" t="s">
        <v>22</v>
      </c>
      <c r="B1" s="1" t="s">
        <v>241</v>
      </c>
    </row>
    <row r="2" spans="1:2" x14ac:dyDescent="0.2">
      <c r="A2" s="2" t="s">
        <v>40</v>
      </c>
      <c r="B2" s="2" t="s">
        <v>242</v>
      </c>
    </row>
    <row r="3" spans="1:2" x14ac:dyDescent="0.2">
      <c r="A3" s="2" t="s">
        <v>58</v>
      </c>
      <c r="B3" s="2" t="s">
        <v>243</v>
      </c>
    </row>
    <row r="4" spans="1:2" x14ac:dyDescent="0.2">
      <c r="A4" s="2" t="s">
        <v>77</v>
      </c>
      <c r="B4" s="2" t="s">
        <v>244</v>
      </c>
    </row>
    <row r="5" spans="1:2" x14ac:dyDescent="0.2">
      <c r="A5" s="7" t="s">
        <v>23</v>
      </c>
      <c r="B5" s="1" t="s">
        <v>245</v>
      </c>
    </row>
    <row r="6" spans="1:2" x14ac:dyDescent="0.2">
      <c r="A6" s="2" t="s">
        <v>41</v>
      </c>
      <c r="B6" s="2" t="s">
        <v>246</v>
      </c>
    </row>
    <row r="7" spans="1:2" x14ac:dyDescent="0.2">
      <c r="A7" s="2" t="s">
        <v>60</v>
      </c>
      <c r="B7" s="2" t="s">
        <v>247</v>
      </c>
    </row>
    <row r="8" spans="1:2" x14ac:dyDescent="0.2">
      <c r="A8" s="2" t="s">
        <v>76</v>
      </c>
      <c r="B8" s="2" t="s">
        <v>248</v>
      </c>
    </row>
    <row r="9" spans="1:2" x14ac:dyDescent="0.2">
      <c r="A9" s="7" t="s">
        <v>24</v>
      </c>
      <c r="B9" s="1" t="s">
        <v>249</v>
      </c>
    </row>
    <row r="10" spans="1:2" x14ac:dyDescent="0.2">
      <c r="A10" s="2" t="s">
        <v>42</v>
      </c>
      <c r="B10" s="2" t="s">
        <v>250</v>
      </c>
    </row>
    <row r="11" spans="1:2" x14ac:dyDescent="0.2">
      <c r="A11" s="2" t="s">
        <v>59</v>
      </c>
      <c r="B11" s="2" t="s">
        <v>251</v>
      </c>
    </row>
    <row r="12" spans="1:2" x14ac:dyDescent="0.2">
      <c r="A12" s="2" t="s">
        <v>88</v>
      </c>
      <c r="B12" s="2" t="s">
        <v>252</v>
      </c>
    </row>
    <row r="13" spans="1:2" x14ac:dyDescent="0.2">
      <c r="A13" s="7" t="s">
        <v>25</v>
      </c>
      <c r="B13" s="1" t="s">
        <v>253</v>
      </c>
    </row>
    <row r="14" spans="1:2" x14ac:dyDescent="0.2">
      <c r="A14" s="2" t="s">
        <v>44</v>
      </c>
      <c r="B14" s="2" t="s">
        <v>254</v>
      </c>
    </row>
    <row r="15" spans="1:2" x14ac:dyDescent="0.2">
      <c r="A15" s="2" t="s">
        <v>61</v>
      </c>
      <c r="B15" s="2" t="s">
        <v>255</v>
      </c>
    </row>
    <row r="16" spans="1:2" x14ac:dyDescent="0.2">
      <c r="A16" s="2" t="s">
        <v>79</v>
      </c>
      <c r="B16" s="2" t="s">
        <v>256</v>
      </c>
    </row>
    <row r="17" spans="1:2" x14ac:dyDescent="0.2">
      <c r="A17" s="7" t="s">
        <v>26</v>
      </c>
      <c r="B17" s="1" t="s">
        <v>257</v>
      </c>
    </row>
    <row r="18" spans="1:2" x14ac:dyDescent="0.2">
      <c r="A18" s="2" t="s">
        <v>43</v>
      </c>
      <c r="B18" s="2" t="s">
        <v>258</v>
      </c>
    </row>
    <row r="19" spans="1:2" x14ac:dyDescent="0.2">
      <c r="A19" s="2" t="s">
        <v>63</v>
      </c>
      <c r="B19" s="2" t="s">
        <v>259</v>
      </c>
    </row>
    <row r="20" spans="1:2" x14ac:dyDescent="0.2">
      <c r="A20" s="2" t="s">
        <v>89</v>
      </c>
      <c r="B20" s="2" t="s">
        <v>260</v>
      </c>
    </row>
    <row r="21" spans="1:2" x14ac:dyDescent="0.2">
      <c r="A21" s="7" t="s">
        <v>27</v>
      </c>
      <c r="B21" s="1" t="s">
        <v>261</v>
      </c>
    </row>
    <row r="22" spans="1:2" x14ac:dyDescent="0.2">
      <c r="A22" s="2" t="s">
        <v>45</v>
      </c>
      <c r="B22" s="2" t="s">
        <v>262</v>
      </c>
    </row>
    <row r="23" spans="1:2" x14ac:dyDescent="0.2">
      <c r="A23" s="2" t="s">
        <v>62</v>
      </c>
      <c r="B23" s="2" t="s">
        <v>263</v>
      </c>
    </row>
    <row r="24" spans="1:2" x14ac:dyDescent="0.2">
      <c r="A24" s="2" t="s">
        <v>78</v>
      </c>
      <c r="B24" s="2" t="s">
        <v>264</v>
      </c>
    </row>
    <row r="25" spans="1:2" x14ac:dyDescent="0.2">
      <c r="A25" s="7" t="s">
        <v>28</v>
      </c>
      <c r="B25" s="1" t="s">
        <v>265</v>
      </c>
    </row>
    <row r="26" spans="1:2" x14ac:dyDescent="0.2">
      <c r="A26" s="2" t="s">
        <v>47</v>
      </c>
      <c r="B26" s="2" t="s">
        <v>266</v>
      </c>
    </row>
    <row r="27" spans="1:2" x14ac:dyDescent="0.2">
      <c r="A27" s="2" t="s">
        <v>64</v>
      </c>
      <c r="B27" s="2" t="s">
        <v>267</v>
      </c>
    </row>
    <row r="28" spans="1:2" x14ac:dyDescent="0.2">
      <c r="A28" s="2" t="s">
        <v>81</v>
      </c>
      <c r="B28" s="2" t="s">
        <v>268</v>
      </c>
    </row>
    <row r="29" spans="1:2" x14ac:dyDescent="0.2">
      <c r="A29" s="7" t="s">
        <v>29</v>
      </c>
      <c r="B29" s="1" t="s">
        <v>269</v>
      </c>
    </row>
    <row r="30" spans="1:2" x14ac:dyDescent="0.2">
      <c r="A30" s="2" t="s">
        <v>46</v>
      </c>
      <c r="B30" s="2" t="s">
        <v>270</v>
      </c>
    </row>
    <row r="31" spans="1:2" x14ac:dyDescent="0.2">
      <c r="A31" s="2" t="s">
        <v>66</v>
      </c>
      <c r="B31" s="2" t="s">
        <v>271</v>
      </c>
    </row>
    <row r="32" spans="1:2" x14ac:dyDescent="0.2">
      <c r="A32" s="2" t="s">
        <v>90</v>
      </c>
      <c r="B32" s="2" t="s">
        <v>272</v>
      </c>
    </row>
    <row r="33" spans="1:2" x14ac:dyDescent="0.2">
      <c r="A33" s="7" t="s">
        <v>30</v>
      </c>
      <c r="B33" s="1" t="s">
        <v>273</v>
      </c>
    </row>
    <row r="34" spans="1:2" x14ac:dyDescent="0.2">
      <c r="A34" s="2" t="s">
        <v>48</v>
      </c>
      <c r="B34" s="2" t="s">
        <v>274</v>
      </c>
    </row>
    <row r="35" spans="1:2" x14ac:dyDescent="0.2">
      <c r="A35" s="2" t="s">
        <v>65</v>
      </c>
      <c r="B35" s="2" t="s">
        <v>275</v>
      </c>
    </row>
    <row r="36" spans="1:2" x14ac:dyDescent="0.2">
      <c r="A36" s="2" t="s">
        <v>80</v>
      </c>
      <c r="B36" s="2" t="s">
        <v>276</v>
      </c>
    </row>
    <row r="37" spans="1:2" x14ac:dyDescent="0.2">
      <c r="A37" s="7" t="s">
        <v>31</v>
      </c>
      <c r="B37" s="1" t="s">
        <v>277</v>
      </c>
    </row>
    <row r="38" spans="1:2" x14ac:dyDescent="0.2">
      <c r="A38" s="2" t="s">
        <v>50</v>
      </c>
      <c r="B38" s="2" t="s">
        <v>278</v>
      </c>
    </row>
    <row r="39" spans="1:2" x14ac:dyDescent="0.2">
      <c r="A39" s="2" t="s">
        <v>67</v>
      </c>
      <c r="B39" s="2" t="s">
        <v>279</v>
      </c>
    </row>
    <row r="40" spans="1:2" x14ac:dyDescent="0.2">
      <c r="A40" s="2" t="s">
        <v>83</v>
      </c>
      <c r="B40" s="2" t="s">
        <v>280</v>
      </c>
    </row>
    <row r="41" spans="1:2" x14ac:dyDescent="0.2">
      <c r="A41" s="7" t="s">
        <v>32</v>
      </c>
      <c r="B41" s="1" t="s">
        <v>281</v>
      </c>
    </row>
    <row r="42" spans="1:2" x14ac:dyDescent="0.2">
      <c r="A42" s="2" t="s">
        <v>49</v>
      </c>
      <c r="B42" s="2" t="s">
        <v>282</v>
      </c>
    </row>
    <row r="43" spans="1:2" x14ac:dyDescent="0.2">
      <c r="A43" s="2" t="s">
        <v>69</v>
      </c>
      <c r="B43" s="2" t="s">
        <v>283</v>
      </c>
    </row>
    <row r="44" spans="1:2" x14ac:dyDescent="0.2">
      <c r="A44" s="2" t="s">
        <v>91</v>
      </c>
      <c r="B44" s="2" t="s">
        <v>280</v>
      </c>
    </row>
    <row r="45" spans="1:2" x14ac:dyDescent="0.2">
      <c r="A45" s="7" t="s">
        <v>33</v>
      </c>
      <c r="B45" s="1" t="s">
        <v>284</v>
      </c>
    </row>
    <row r="46" spans="1:2" x14ac:dyDescent="0.2">
      <c r="A46" s="2" t="s">
        <v>51</v>
      </c>
      <c r="B46" s="2" t="s">
        <v>285</v>
      </c>
    </row>
    <row r="47" spans="1:2" x14ac:dyDescent="0.2">
      <c r="A47" s="2" t="s">
        <v>68</v>
      </c>
      <c r="B47" s="2" t="s">
        <v>286</v>
      </c>
    </row>
    <row r="48" spans="1:2" x14ac:dyDescent="0.2">
      <c r="A48" s="2" t="s">
        <v>82</v>
      </c>
      <c r="B48" s="2" t="s">
        <v>287</v>
      </c>
    </row>
    <row r="49" spans="1:2" x14ac:dyDescent="0.2">
      <c r="A49" s="7" t="s">
        <v>34</v>
      </c>
      <c r="B49" s="1" t="s">
        <v>288</v>
      </c>
    </row>
    <row r="50" spans="1:2" x14ac:dyDescent="0.2">
      <c r="A50" s="2" t="s">
        <v>52</v>
      </c>
      <c r="B50" s="2" t="s">
        <v>289</v>
      </c>
    </row>
    <row r="51" spans="1:2" x14ac:dyDescent="0.2">
      <c r="A51" s="2" t="s">
        <v>71</v>
      </c>
      <c r="B51" s="2" t="s">
        <v>290</v>
      </c>
    </row>
    <row r="52" spans="1:2" x14ac:dyDescent="0.2">
      <c r="A52" s="2" t="s">
        <v>85</v>
      </c>
      <c r="B52" s="2" t="s">
        <v>291</v>
      </c>
    </row>
    <row r="53" spans="1:2" x14ac:dyDescent="0.2">
      <c r="A53" s="7" t="s">
        <v>35</v>
      </c>
      <c r="B53" s="1" t="s">
        <v>292</v>
      </c>
    </row>
    <row r="54" spans="1:2" x14ac:dyDescent="0.2">
      <c r="A54" s="2" t="s">
        <v>53</v>
      </c>
      <c r="B54" s="2" t="s">
        <v>293</v>
      </c>
    </row>
    <row r="55" spans="1:2" x14ac:dyDescent="0.2">
      <c r="A55" s="2" t="s">
        <v>70</v>
      </c>
      <c r="B55" s="2" t="s">
        <v>294</v>
      </c>
    </row>
    <row r="56" spans="1:2" x14ac:dyDescent="0.2">
      <c r="A56" s="2" t="s">
        <v>92</v>
      </c>
      <c r="B56" s="2" t="s">
        <v>295</v>
      </c>
    </row>
    <row r="57" spans="1:2" x14ac:dyDescent="0.2">
      <c r="A57" s="7" t="s">
        <v>36</v>
      </c>
      <c r="B57" s="1" t="s">
        <v>296</v>
      </c>
    </row>
    <row r="58" spans="1:2" x14ac:dyDescent="0.2">
      <c r="A58" s="2" t="s">
        <v>54</v>
      </c>
      <c r="B58" s="2" t="s">
        <v>297</v>
      </c>
    </row>
    <row r="59" spans="1:2" x14ac:dyDescent="0.2">
      <c r="A59" s="2" t="s">
        <v>72</v>
      </c>
      <c r="B59" s="2" t="s">
        <v>298</v>
      </c>
    </row>
    <row r="60" spans="1:2" x14ac:dyDescent="0.2">
      <c r="A60" s="2" t="s">
        <v>84</v>
      </c>
      <c r="B60" s="2" t="s">
        <v>299</v>
      </c>
    </row>
    <row r="61" spans="1:2" x14ac:dyDescent="0.2">
      <c r="A61" s="7" t="s">
        <v>37</v>
      </c>
      <c r="B61" s="1" t="s">
        <v>300</v>
      </c>
    </row>
    <row r="62" spans="1:2" x14ac:dyDescent="0.2">
      <c r="A62" s="2" t="s">
        <v>56</v>
      </c>
      <c r="B62" s="2" t="s">
        <v>301</v>
      </c>
    </row>
    <row r="63" spans="1:2" x14ac:dyDescent="0.2">
      <c r="A63" s="2" t="s">
        <v>73</v>
      </c>
      <c r="B63" s="2" t="s">
        <v>302</v>
      </c>
    </row>
    <row r="64" spans="1:2" x14ac:dyDescent="0.2">
      <c r="A64" s="2" t="s">
        <v>86</v>
      </c>
      <c r="B64" s="2" t="s">
        <v>303</v>
      </c>
    </row>
    <row r="65" spans="1:2" x14ac:dyDescent="0.2">
      <c r="A65" s="7" t="s">
        <v>38</v>
      </c>
      <c r="B65" s="1" t="s">
        <v>304</v>
      </c>
    </row>
    <row r="66" spans="1:2" x14ac:dyDescent="0.2">
      <c r="A66" s="2" t="s">
        <v>55</v>
      </c>
      <c r="B66" s="2" t="s">
        <v>305</v>
      </c>
    </row>
    <row r="67" spans="1:2" x14ac:dyDescent="0.2">
      <c r="A67" s="2" t="s">
        <v>75</v>
      </c>
      <c r="B67" s="2" t="s">
        <v>306</v>
      </c>
    </row>
    <row r="68" spans="1:2" x14ac:dyDescent="0.2">
      <c r="A68" s="2" t="s">
        <v>93</v>
      </c>
      <c r="B68" s="2" t="s">
        <v>307</v>
      </c>
    </row>
    <row r="69" spans="1:2" x14ac:dyDescent="0.2">
      <c r="A69" s="7" t="s">
        <v>39</v>
      </c>
      <c r="B69" s="1" t="s">
        <v>308</v>
      </c>
    </row>
    <row r="70" spans="1:2" x14ac:dyDescent="0.2">
      <c r="A70" s="2" t="s">
        <v>57</v>
      </c>
      <c r="B70" s="2" t="s">
        <v>309</v>
      </c>
    </row>
    <row r="71" spans="1:2" x14ac:dyDescent="0.2">
      <c r="A71" s="2" t="s">
        <v>74</v>
      </c>
      <c r="B71" s="2" t="s">
        <v>310</v>
      </c>
    </row>
    <row r="72" spans="1:2" x14ac:dyDescent="0.2">
      <c r="A72" s="2" t="s">
        <v>87</v>
      </c>
      <c r="B72" s="2" t="s">
        <v>311</v>
      </c>
    </row>
    <row r="74" spans="1:2" x14ac:dyDescent="0.2">
      <c r="B74" s="2" t="s">
        <v>388</v>
      </c>
    </row>
    <row r="75" spans="1:2" x14ac:dyDescent="0.2">
      <c r="B75" s="2" t="s">
        <v>389</v>
      </c>
    </row>
    <row r="76" spans="1:2" x14ac:dyDescent="0.2">
      <c r="B76" s="2" t="s">
        <v>390</v>
      </c>
    </row>
    <row r="77" spans="1:2" x14ac:dyDescent="0.2">
      <c r="B77" s="2" t="s">
        <v>391</v>
      </c>
    </row>
    <row r="78" spans="1:2" x14ac:dyDescent="0.2">
      <c r="B78" s="2" t="s">
        <v>409</v>
      </c>
    </row>
    <row r="79" spans="1:2" x14ac:dyDescent="0.2">
      <c r="B79" s="2" t="s">
        <v>392</v>
      </c>
    </row>
    <row r="80" spans="1:2" x14ac:dyDescent="0.2">
      <c r="B80" s="2" t="s">
        <v>573</v>
      </c>
    </row>
    <row r="81" spans="2:2" x14ac:dyDescent="0.2">
      <c r="B81" s="2" t="s">
        <v>574</v>
      </c>
    </row>
    <row r="82" spans="2:2" x14ac:dyDescent="0.2">
      <c r="B82" s="2" t="s">
        <v>575</v>
      </c>
    </row>
    <row r="83" spans="2:2" x14ac:dyDescent="0.2">
      <c r="B83" s="2" t="s">
        <v>576</v>
      </c>
    </row>
    <row r="84" spans="2:2" x14ac:dyDescent="0.2">
      <c r="B84" s="2" t="s">
        <v>577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F665-400E-6948-BE4D-0822A7E52BBD}">
  <dimension ref="A1:B84"/>
  <sheetViews>
    <sheetView topLeftCell="A63" zoomScale="189" workbookViewId="0">
      <selection activeCell="B80" sqref="B80:B84"/>
    </sheetView>
  </sheetViews>
  <sheetFormatPr baseColWidth="10" defaultRowHeight="16" x14ac:dyDescent="0.2"/>
  <cols>
    <col min="1" max="1" width="5.83203125" style="2" customWidth="1"/>
    <col min="2" max="2" width="71.33203125" style="2" customWidth="1"/>
    <col min="3" max="16384" width="10.83203125" style="2"/>
  </cols>
  <sheetData>
    <row r="1" spans="1:2" x14ac:dyDescent="0.2">
      <c r="A1" s="7" t="s">
        <v>22</v>
      </c>
      <c r="B1" s="1" t="s">
        <v>312</v>
      </c>
    </row>
    <row r="2" spans="1:2" x14ac:dyDescent="0.2">
      <c r="A2" s="2" t="s">
        <v>40</v>
      </c>
      <c r="B2" s="2" t="s">
        <v>313</v>
      </c>
    </row>
    <row r="3" spans="1:2" x14ac:dyDescent="0.2">
      <c r="A3" s="2" t="s">
        <v>58</v>
      </c>
      <c r="B3" s="2" t="s">
        <v>314</v>
      </c>
    </row>
    <row r="4" spans="1:2" x14ac:dyDescent="0.2">
      <c r="A4" s="2" t="s">
        <v>77</v>
      </c>
      <c r="B4" s="2" t="s">
        <v>315</v>
      </c>
    </row>
    <row r="5" spans="1:2" x14ac:dyDescent="0.2">
      <c r="A5" s="7" t="s">
        <v>23</v>
      </c>
      <c r="B5" s="1" t="s">
        <v>316</v>
      </c>
    </row>
    <row r="6" spans="1:2" x14ac:dyDescent="0.2">
      <c r="A6" s="2" t="s">
        <v>41</v>
      </c>
      <c r="B6" s="2" t="s">
        <v>317</v>
      </c>
    </row>
    <row r="7" spans="1:2" x14ac:dyDescent="0.2">
      <c r="A7" s="2" t="s">
        <v>60</v>
      </c>
      <c r="B7" s="2" t="s">
        <v>318</v>
      </c>
    </row>
    <row r="8" spans="1:2" x14ac:dyDescent="0.2">
      <c r="A8" s="2" t="s">
        <v>76</v>
      </c>
      <c r="B8" s="2" t="s">
        <v>319</v>
      </c>
    </row>
    <row r="9" spans="1:2" x14ac:dyDescent="0.2">
      <c r="A9" s="7" t="s">
        <v>24</v>
      </c>
      <c r="B9" s="1" t="s">
        <v>320</v>
      </c>
    </row>
    <row r="10" spans="1:2" x14ac:dyDescent="0.2">
      <c r="A10" s="2" t="s">
        <v>42</v>
      </c>
      <c r="B10" s="2" t="s">
        <v>321</v>
      </c>
    </row>
    <row r="11" spans="1:2" x14ac:dyDescent="0.2">
      <c r="A11" s="2" t="s">
        <v>59</v>
      </c>
      <c r="B11" s="2" t="s">
        <v>322</v>
      </c>
    </row>
    <row r="12" spans="1:2" x14ac:dyDescent="0.2">
      <c r="A12" s="2" t="s">
        <v>88</v>
      </c>
      <c r="B12" s="2" t="s">
        <v>323</v>
      </c>
    </row>
    <row r="13" spans="1:2" x14ac:dyDescent="0.2">
      <c r="A13" s="7" t="s">
        <v>25</v>
      </c>
      <c r="B13" s="1" t="s">
        <v>324</v>
      </c>
    </row>
    <row r="14" spans="1:2" x14ac:dyDescent="0.2">
      <c r="A14" s="2" t="s">
        <v>44</v>
      </c>
      <c r="B14" s="2" t="s">
        <v>325</v>
      </c>
    </row>
    <row r="15" spans="1:2" x14ac:dyDescent="0.2">
      <c r="A15" s="2" t="s">
        <v>61</v>
      </c>
      <c r="B15" s="2" t="s">
        <v>326</v>
      </c>
    </row>
    <row r="16" spans="1:2" x14ac:dyDescent="0.2">
      <c r="A16" s="2" t="s">
        <v>79</v>
      </c>
      <c r="B16" s="2" t="s">
        <v>327</v>
      </c>
    </row>
    <row r="17" spans="1:2" x14ac:dyDescent="0.2">
      <c r="A17" s="7" t="s">
        <v>26</v>
      </c>
      <c r="B17" s="1" t="s">
        <v>328</v>
      </c>
    </row>
    <row r="18" spans="1:2" x14ac:dyDescent="0.2">
      <c r="A18" s="2" t="s">
        <v>43</v>
      </c>
      <c r="B18" s="2" t="s">
        <v>329</v>
      </c>
    </row>
    <row r="19" spans="1:2" x14ac:dyDescent="0.2">
      <c r="A19" s="2" t="s">
        <v>63</v>
      </c>
      <c r="B19" s="2" t="s">
        <v>330</v>
      </c>
    </row>
    <row r="20" spans="1:2" x14ac:dyDescent="0.2">
      <c r="A20" s="2" t="s">
        <v>89</v>
      </c>
      <c r="B20" s="2" t="s">
        <v>331</v>
      </c>
    </row>
    <row r="21" spans="1:2" x14ac:dyDescent="0.2">
      <c r="A21" s="7" t="s">
        <v>27</v>
      </c>
      <c r="B21" s="1" t="s">
        <v>332</v>
      </c>
    </row>
    <row r="22" spans="1:2" x14ac:dyDescent="0.2">
      <c r="A22" s="2" t="s">
        <v>45</v>
      </c>
      <c r="B22" s="2" t="s">
        <v>333</v>
      </c>
    </row>
    <row r="23" spans="1:2" x14ac:dyDescent="0.2">
      <c r="A23" s="2" t="s">
        <v>62</v>
      </c>
      <c r="B23" s="2" t="s">
        <v>334</v>
      </c>
    </row>
    <row r="24" spans="1:2" x14ac:dyDescent="0.2">
      <c r="A24" s="2" t="s">
        <v>78</v>
      </c>
      <c r="B24" s="2" t="s">
        <v>335</v>
      </c>
    </row>
    <row r="25" spans="1:2" x14ac:dyDescent="0.2">
      <c r="A25" s="7" t="s">
        <v>28</v>
      </c>
      <c r="B25" s="1" t="s">
        <v>336</v>
      </c>
    </row>
    <row r="26" spans="1:2" x14ac:dyDescent="0.2">
      <c r="A26" s="2" t="s">
        <v>47</v>
      </c>
      <c r="B26" s="2" t="s">
        <v>337</v>
      </c>
    </row>
    <row r="27" spans="1:2" x14ac:dyDescent="0.2">
      <c r="A27" s="2" t="s">
        <v>64</v>
      </c>
      <c r="B27" s="2" t="s">
        <v>338</v>
      </c>
    </row>
    <row r="28" spans="1:2" x14ac:dyDescent="0.2">
      <c r="A28" s="2" t="s">
        <v>81</v>
      </c>
      <c r="B28" s="2" t="s">
        <v>339</v>
      </c>
    </row>
    <row r="29" spans="1:2" x14ac:dyDescent="0.2">
      <c r="A29" s="7" t="s">
        <v>29</v>
      </c>
      <c r="B29" s="1" t="s">
        <v>340</v>
      </c>
    </row>
    <row r="30" spans="1:2" x14ac:dyDescent="0.2">
      <c r="A30" s="2" t="s">
        <v>46</v>
      </c>
      <c r="B30" s="2" t="s">
        <v>341</v>
      </c>
    </row>
    <row r="31" spans="1:2" x14ac:dyDescent="0.2">
      <c r="A31" s="2" t="s">
        <v>66</v>
      </c>
      <c r="B31" s="2" t="s">
        <v>342</v>
      </c>
    </row>
    <row r="32" spans="1:2" x14ac:dyDescent="0.2">
      <c r="A32" s="2" t="s">
        <v>90</v>
      </c>
      <c r="B32" s="2" t="s">
        <v>343</v>
      </c>
    </row>
    <row r="33" spans="1:2" x14ac:dyDescent="0.2">
      <c r="A33" s="7" t="s">
        <v>30</v>
      </c>
      <c r="B33" s="1" t="s">
        <v>344</v>
      </c>
    </row>
    <row r="34" spans="1:2" x14ac:dyDescent="0.2">
      <c r="A34" s="2" t="s">
        <v>48</v>
      </c>
      <c r="B34" s="2" t="s">
        <v>345</v>
      </c>
    </row>
    <row r="35" spans="1:2" x14ac:dyDescent="0.2">
      <c r="A35" s="2" t="s">
        <v>65</v>
      </c>
      <c r="B35" s="2" t="s">
        <v>346</v>
      </c>
    </row>
    <row r="36" spans="1:2" x14ac:dyDescent="0.2">
      <c r="A36" s="2" t="s">
        <v>80</v>
      </c>
      <c r="B36" s="2" t="s">
        <v>347</v>
      </c>
    </row>
    <row r="37" spans="1:2" x14ac:dyDescent="0.2">
      <c r="A37" s="7" t="s">
        <v>31</v>
      </c>
      <c r="B37" s="1" t="s">
        <v>348</v>
      </c>
    </row>
    <row r="38" spans="1:2" x14ac:dyDescent="0.2">
      <c r="A38" s="2" t="s">
        <v>50</v>
      </c>
      <c r="B38" s="2" t="s">
        <v>349</v>
      </c>
    </row>
    <row r="39" spans="1:2" x14ac:dyDescent="0.2">
      <c r="A39" s="2" t="s">
        <v>67</v>
      </c>
      <c r="B39" s="2" t="s">
        <v>350</v>
      </c>
    </row>
    <row r="40" spans="1:2" x14ac:dyDescent="0.2">
      <c r="A40" s="2" t="s">
        <v>83</v>
      </c>
      <c r="B40" s="2" t="s">
        <v>351</v>
      </c>
    </row>
    <row r="41" spans="1:2" x14ac:dyDescent="0.2">
      <c r="A41" s="7" t="s">
        <v>32</v>
      </c>
      <c r="B41" s="1" t="s">
        <v>352</v>
      </c>
    </row>
    <row r="42" spans="1:2" x14ac:dyDescent="0.2">
      <c r="A42" s="2" t="s">
        <v>49</v>
      </c>
      <c r="B42" s="2" t="s">
        <v>353</v>
      </c>
    </row>
    <row r="43" spans="1:2" x14ac:dyDescent="0.2">
      <c r="A43" s="2" t="s">
        <v>69</v>
      </c>
      <c r="B43" s="2" t="s">
        <v>354</v>
      </c>
    </row>
    <row r="44" spans="1:2" x14ac:dyDescent="0.2">
      <c r="A44" s="2" t="s">
        <v>91</v>
      </c>
      <c r="B44" s="2" t="s">
        <v>351</v>
      </c>
    </row>
    <row r="45" spans="1:2" x14ac:dyDescent="0.2">
      <c r="A45" s="7" t="s">
        <v>33</v>
      </c>
      <c r="B45" s="1" t="s">
        <v>355</v>
      </c>
    </row>
    <row r="46" spans="1:2" x14ac:dyDescent="0.2">
      <c r="A46" s="2" t="s">
        <v>51</v>
      </c>
      <c r="B46" s="2" t="s">
        <v>356</v>
      </c>
    </row>
    <row r="47" spans="1:2" x14ac:dyDescent="0.2">
      <c r="A47" s="2" t="s">
        <v>68</v>
      </c>
      <c r="B47" s="2" t="s">
        <v>357</v>
      </c>
    </row>
    <row r="48" spans="1:2" x14ac:dyDescent="0.2">
      <c r="A48" s="2" t="s">
        <v>82</v>
      </c>
      <c r="B48" s="2" t="s">
        <v>358</v>
      </c>
    </row>
    <row r="49" spans="1:2" x14ac:dyDescent="0.2">
      <c r="A49" s="7" t="s">
        <v>34</v>
      </c>
      <c r="B49" s="1" t="s">
        <v>359</v>
      </c>
    </row>
    <row r="50" spans="1:2" x14ac:dyDescent="0.2">
      <c r="A50" s="2" t="s">
        <v>52</v>
      </c>
      <c r="B50" s="2" t="s">
        <v>360</v>
      </c>
    </row>
    <row r="51" spans="1:2" x14ac:dyDescent="0.2">
      <c r="A51" s="2" t="s">
        <v>71</v>
      </c>
      <c r="B51" s="2" t="s">
        <v>361</v>
      </c>
    </row>
    <row r="52" spans="1:2" x14ac:dyDescent="0.2">
      <c r="A52" s="2" t="s">
        <v>85</v>
      </c>
      <c r="B52" s="2" t="s">
        <v>362</v>
      </c>
    </row>
    <row r="53" spans="1:2" x14ac:dyDescent="0.2">
      <c r="A53" s="7" t="s">
        <v>35</v>
      </c>
      <c r="B53" s="1" t="s">
        <v>363</v>
      </c>
    </row>
    <row r="54" spans="1:2" x14ac:dyDescent="0.2">
      <c r="A54" s="2" t="s">
        <v>53</v>
      </c>
      <c r="B54" s="2" t="s">
        <v>364</v>
      </c>
    </row>
    <row r="55" spans="1:2" x14ac:dyDescent="0.2">
      <c r="A55" s="2" t="s">
        <v>70</v>
      </c>
      <c r="B55" s="2" t="s">
        <v>365</v>
      </c>
    </row>
    <row r="56" spans="1:2" x14ac:dyDescent="0.2">
      <c r="A56" s="2" t="s">
        <v>92</v>
      </c>
      <c r="B56" s="2" t="s">
        <v>148</v>
      </c>
    </row>
    <row r="57" spans="1:2" x14ac:dyDescent="0.2">
      <c r="A57" s="7" t="s">
        <v>36</v>
      </c>
      <c r="B57" s="1" t="s">
        <v>366</v>
      </c>
    </row>
    <row r="58" spans="1:2" x14ac:dyDescent="0.2">
      <c r="A58" s="2" t="s">
        <v>54</v>
      </c>
      <c r="B58" s="2" t="s">
        <v>367</v>
      </c>
    </row>
    <row r="59" spans="1:2" x14ac:dyDescent="0.2">
      <c r="A59" s="2" t="s">
        <v>72</v>
      </c>
      <c r="B59" s="2" t="s">
        <v>368</v>
      </c>
    </row>
    <row r="60" spans="1:2" x14ac:dyDescent="0.2">
      <c r="A60" s="2" t="s">
        <v>84</v>
      </c>
      <c r="B60" s="2" t="s">
        <v>369</v>
      </c>
    </row>
    <row r="61" spans="1:2" x14ac:dyDescent="0.2">
      <c r="A61" s="7" t="s">
        <v>37</v>
      </c>
      <c r="B61" s="1" t="s">
        <v>370</v>
      </c>
    </row>
    <row r="62" spans="1:2" x14ac:dyDescent="0.2">
      <c r="A62" s="2" t="s">
        <v>56</v>
      </c>
      <c r="B62" s="2" t="s">
        <v>371</v>
      </c>
    </row>
    <row r="63" spans="1:2" x14ac:dyDescent="0.2">
      <c r="A63" s="2" t="s">
        <v>73</v>
      </c>
      <c r="B63" s="2" t="s">
        <v>372</v>
      </c>
    </row>
    <row r="64" spans="1:2" x14ac:dyDescent="0.2">
      <c r="A64" s="2" t="s">
        <v>86</v>
      </c>
      <c r="B64" s="2" t="s">
        <v>373</v>
      </c>
    </row>
    <row r="65" spans="1:2" x14ac:dyDescent="0.2">
      <c r="A65" s="7" t="s">
        <v>38</v>
      </c>
      <c r="B65" s="1" t="s">
        <v>374</v>
      </c>
    </row>
    <row r="66" spans="1:2" x14ac:dyDescent="0.2">
      <c r="A66" s="2" t="s">
        <v>55</v>
      </c>
      <c r="B66" s="2" t="s">
        <v>375</v>
      </c>
    </row>
    <row r="67" spans="1:2" x14ac:dyDescent="0.2">
      <c r="A67" s="2" t="s">
        <v>75</v>
      </c>
      <c r="B67" s="2" t="s">
        <v>376</v>
      </c>
    </row>
    <row r="68" spans="1:2" x14ac:dyDescent="0.2">
      <c r="A68" s="2" t="s">
        <v>93</v>
      </c>
      <c r="B68" s="2" t="s">
        <v>377</v>
      </c>
    </row>
    <row r="69" spans="1:2" x14ac:dyDescent="0.2">
      <c r="A69" s="7" t="s">
        <v>39</v>
      </c>
      <c r="B69" s="1" t="s">
        <v>378</v>
      </c>
    </row>
    <row r="70" spans="1:2" x14ac:dyDescent="0.2">
      <c r="A70" s="2" t="s">
        <v>57</v>
      </c>
      <c r="B70" s="2" t="s">
        <v>379</v>
      </c>
    </row>
    <row r="71" spans="1:2" x14ac:dyDescent="0.2">
      <c r="A71" s="2" t="s">
        <v>74</v>
      </c>
      <c r="B71" s="2" t="s">
        <v>380</v>
      </c>
    </row>
    <row r="72" spans="1:2" x14ac:dyDescent="0.2">
      <c r="A72" s="2" t="s">
        <v>87</v>
      </c>
      <c r="B72" s="2" t="s">
        <v>381</v>
      </c>
    </row>
    <row r="74" spans="1:2" x14ac:dyDescent="0.2">
      <c r="B74" s="2" t="s">
        <v>395</v>
      </c>
    </row>
    <row r="75" spans="1:2" x14ac:dyDescent="0.2">
      <c r="B75" s="2" t="s">
        <v>396</v>
      </c>
    </row>
    <row r="76" spans="1:2" x14ac:dyDescent="0.2">
      <c r="B76" s="2" t="s">
        <v>397</v>
      </c>
    </row>
    <row r="77" spans="1:2" x14ac:dyDescent="0.2">
      <c r="B77" s="2" t="s">
        <v>398</v>
      </c>
    </row>
    <row r="78" spans="1:2" x14ac:dyDescent="0.2">
      <c r="B78" s="2" t="s">
        <v>406</v>
      </c>
    </row>
    <row r="79" spans="1:2" x14ac:dyDescent="0.2">
      <c r="B79" s="2" t="s">
        <v>399</v>
      </c>
    </row>
    <row r="80" spans="1:2" x14ac:dyDescent="0.2">
      <c r="B80" s="2" t="s">
        <v>570</v>
      </c>
    </row>
    <row r="81" spans="2:2" x14ac:dyDescent="0.2">
      <c r="B81" s="2" t="s">
        <v>240</v>
      </c>
    </row>
    <row r="82" spans="2:2" x14ac:dyDescent="0.2">
      <c r="B82" s="2" t="s">
        <v>16</v>
      </c>
    </row>
    <row r="83" spans="2:2" x14ac:dyDescent="0.2">
      <c r="B83" s="2" t="s">
        <v>571</v>
      </c>
    </row>
    <row r="84" spans="2:2" x14ac:dyDescent="0.2">
      <c r="B84" s="2" t="s">
        <v>572</v>
      </c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5B07-3132-464D-9744-7D36DF6B3677}">
  <dimension ref="A1:B84"/>
  <sheetViews>
    <sheetView topLeftCell="A70" zoomScale="227" workbookViewId="0">
      <selection activeCell="B80" sqref="B80:B84"/>
    </sheetView>
  </sheetViews>
  <sheetFormatPr baseColWidth="10" defaultRowHeight="16" x14ac:dyDescent="0.2"/>
  <cols>
    <col min="1" max="1" width="5.83203125" style="2" customWidth="1"/>
    <col min="2" max="2" width="56.6640625" style="2" customWidth="1"/>
    <col min="3" max="16384" width="10.83203125" style="2"/>
  </cols>
  <sheetData>
    <row r="1" spans="1:2" x14ac:dyDescent="0.2">
      <c r="A1" s="7" t="s">
        <v>22</v>
      </c>
      <c r="B1" s="1" t="s">
        <v>410</v>
      </c>
    </row>
    <row r="2" spans="1:2" x14ac:dyDescent="0.2">
      <c r="A2" s="2" t="s">
        <v>40</v>
      </c>
      <c r="B2" s="2" t="s">
        <v>411</v>
      </c>
    </row>
    <row r="3" spans="1:2" x14ac:dyDescent="0.2">
      <c r="A3" s="2" t="s">
        <v>58</v>
      </c>
      <c r="B3" s="2" t="s">
        <v>412</v>
      </c>
    </row>
    <row r="4" spans="1:2" x14ac:dyDescent="0.2">
      <c r="A4" s="2" t="s">
        <v>77</v>
      </c>
      <c r="B4" s="2" t="s">
        <v>413</v>
      </c>
    </row>
    <row r="5" spans="1:2" x14ac:dyDescent="0.2">
      <c r="A5" s="7" t="s">
        <v>23</v>
      </c>
      <c r="B5" s="1" t="s">
        <v>414</v>
      </c>
    </row>
    <row r="6" spans="1:2" x14ac:dyDescent="0.2">
      <c r="A6" s="2" t="s">
        <v>41</v>
      </c>
      <c r="B6" s="2" t="s">
        <v>415</v>
      </c>
    </row>
    <row r="7" spans="1:2" x14ac:dyDescent="0.2">
      <c r="A7" s="2" t="s">
        <v>60</v>
      </c>
      <c r="B7" s="2" t="s">
        <v>416</v>
      </c>
    </row>
    <row r="8" spans="1:2" x14ac:dyDescent="0.2">
      <c r="A8" s="2" t="s">
        <v>76</v>
      </c>
      <c r="B8" s="2" t="s">
        <v>100</v>
      </c>
    </row>
    <row r="9" spans="1:2" x14ac:dyDescent="0.2">
      <c r="A9" s="7" t="s">
        <v>24</v>
      </c>
      <c r="B9" s="1" t="s">
        <v>417</v>
      </c>
    </row>
    <row r="10" spans="1:2" x14ac:dyDescent="0.2">
      <c r="A10" s="2" t="s">
        <v>42</v>
      </c>
      <c r="B10" s="2" t="s">
        <v>418</v>
      </c>
    </row>
    <row r="11" spans="1:2" x14ac:dyDescent="0.2">
      <c r="A11" s="2" t="s">
        <v>59</v>
      </c>
      <c r="B11" s="2" t="s">
        <v>419</v>
      </c>
    </row>
    <row r="12" spans="1:2" x14ac:dyDescent="0.2">
      <c r="A12" s="2" t="s">
        <v>88</v>
      </c>
      <c r="B12" s="2" t="s">
        <v>420</v>
      </c>
    </row>
    <row r="13" spans="1:2" x14ac:dyDescent="0.2">
      <c r="A13" s="7" t="s">
        <v>25</v>
      </c>
      <c r="B13" s="1" t="s">
        <v>421</v>
      </c>
    </row>
    <row r="14" spans="1:2" x14ac:dyDescent="0.2">
      <c r="A14" s="2" t="s">
        <v>44</v>
      </c>
      <c r="B14" s="2" t="s">
        <v>422</v>
      </c>
    </row>
    <row r="15" spans="1:2" x14ac:dyDescent="0.2">
      <c r="A15" s="2" t="s">
        <v>61</v>
      </c>
      <c r="B15" s="2" t="s">
        <v>423</v>
      </c>
    </row>
    <row r="16" spans="1:2" x14ac:dyDescent="0.2">
      <c r="A16" s="2" t="s">
        <v>79</v>
      </c>
      <c r="B16" s="2" t="s">
        <v>424</v>
      </c>
    </row>
    <row r="17" spans="1:2" x14ac:dyDescent="0.2">
      <c r="A17" s="7" t="s">
        <v>26</v>
      </c>
      <c r="B17" s="1" t="s">
        <v>425</v>
      </c>
    </row>
    <row r="18" spans="1:2" x14ac:dyDescent="0.2">
      <c r="A18" s="2" t="s">
        <v>43</v>
      </c>
      <c r="B18" s="2" t="s">
        <v>426</v>
      </c>
    </row>
    <row r="19" spans="1:2" x14ac:dyDescent="0.2">
      <c r="A19" s="2" t="s">
        <v>63</v>
      </c>
      <c r="B19" s="2" t="s">
        <v>427</v>
      </c>
    </row>
    <row r="20" spans="1:2" x14ac:dyDescent="0.2">
      <c r="A20" s="2" t="s">
        <v>89</v>
      </c>
      <c r="B20" s="2" t="s">
        <v>428</v>
      </c>
    </row>
    <row r="21" spans="1:2" x14ac:dyDescent="0.2">
      <c r="A21" s="7" t="s">
        <v>27</v>
      </c>
      <c r="B21" s="1" t="s">
        <v>429</v>
      </c>
    </row>
    <row r="22" spans="1:2" x14ac:dyDescent="0.2">
      <c r="A22" s="2" t="s">
        <v>45</v>
      </c>
      <c r="B22" s="2" t="s">
        <v>430</v>
      </c>
    </row>
    <row r="23" spans="1:2" x14ac:dyDescent="0.2">
      <c r="A23" s="2" t="s">
        <v>62</v>
      </c>
      <c r="B23" s="2" t="s">
        <v>431</v>
      </c>
    </row>
    <row r="24" spans="1:2" x14ac:dyDescent="0.2">
      <c r="A24" s="2" t="s">
        <v>78</v>
      </c>
      <c r="B24" s="2" t="s">
        <v>432</v>
      </c>
    </row>
    <row r="25" spans="1:2" x14ac:dyDescent="0.2">
      <c r="A25" s="7" t="s">
        <v>28</v>
      </c>
      <c r="B25" s="1" t="s">
        <v>433</v>
      </c>
    </row>
    <row r="26" spans="1:2" x14ac:dyDescent="0.2">
      <c r="A26" s="2" t="s">
        <v>47</v>
      </c>
      <c r="B26" s="2" t="s">
        <v>434</v>
      </c>
    </row>
    <row r="27" spans="1:2" x14ac:dyDescent="0.2">
      <c r="A27" s="2" t="s">
        <v>64</v>
      </c>
      <c r="B27" s="2" t="s">
        <v>435</v>
      </c>
    </row>
    <row r="28" spans="1:2" x14ac:dyDescent="0.2">
      <c r="A28" s="2" t="s">
        <v>81</v>
      </c>
      <c r="B28" s="2" t="s">
        <v>436</v>
      </c>
    </row>
    <row r="29" spans="1:2" x14ac:dyDescent="0.2">
      <c r="A29" s="7" t="s">
        <v>29</v>
      </c>
      <c r="B29" s="1" t="s">
        <v>437</v>
      </c>
    </row>
    <row r="30" spans="1:2" x14ac:dyDescent="0.2">
      <c r="A30" s="2" t="s">
        <v>46</v>
      </c>
      <c r="B30" s="2" t="s">
        <v>438</v>
      </c>
    </row>
    <row r="31" spans="1:2" x14ac:dyDescent="0.2">
      <c r="A31" s="2" t="s">
        <v>66</v>
      </c>
      <c r="B31" s="2" t="s">
        <v>439</v>
      </c>
    </row>
    <row r="32" spans="1:2" x14ac:dyDescent="0.2">
      <c r="A32" s="2" t="s">
        <v>90</v>
      </c>
      <c r="B32" s="2" t="s">
        <v>440</v>
      </c>
    </row>
    <row r="33" spans="1:2" x14ac:dyDescent="0.2">
      <c r="A33" s="7" t="s">
        <v>30</v>
      </c>
      <c r="B33" s="1" t="s">
        <v>441</v>
      </c>
    </row>
    <row r="34" spans="1:2" x14ac:dyDescent="0.2">
      <c r="A34" s="2" t="s">
        <v>48</v>
      </c>
      <c r="B34" s="2" t="s">
        <v>442</v>
      </c>
    </row>
    <row r="35" spans="1:2" x14ac:dyDescent="0.2">
      <c r="A35" s="2" t="s">
        <v>65</v>
      </c>
      <c r="B35" s="2" t="s">
        <v>443</v>
      </c>
    </row>
    <row r="36" spans="1:2" x14ac:dyDescent="0.2">
      <c r="A36" s="2" t="s">
        <v>80</v>
      </c>
      <c r="B36" s="2" t="s">
        <v>444</v>
      </c>
    </row>
    <row r="37" spans="1:2" x14ac:dyDescent="0.2">
      <c r="A37" s="7" t="s">
        <v>31</v>
      </c>
      <c r="B37" s="1" t="s">
        <v>445</v>
      </c>
    </row>
    <row r="38" spans="1:2" x14ac:dyDescent="0.2">
      <c r="A38" s="2" t="s">
        <v>50</v>
      </c>
      <c r="B38" s="2" t="s">
        <v>446</v>
      </c>
    </row>
    <row r="39" spans="1:2" x14ac:dyDescent="0.2">
      <c r="A39" s="2" t="s">
        <v>67</v>
      </c>
      <c r="B39" s="2" t="s">
        <v>447</v>
      </c>
    </row>
    <row r="40" spans="1:2" x14ac:dyDescent="0.2">
      <c r="A40" s="2" t="s">
        <v>83</v>
      </c>
      <c r="B40" s="2" t="s">
        <v>448</v>
      </c>
    </row>
    <row r="41" spans="1:2" x14ac:dyDescent="0.2">
      <c r="A41" s="7" t="s">
        <v>32</v>
      </c>
      <c r="B41" s="1" t="s">
        <v>449</v>
      </c>
    </row>
    <row r="42" spans="1:2" x14ac:dyDescent="0.2">
      <c r="A42" s="2" t="s">
        <v>49</v>
      </c>
      <c r="B42" s="2" t="s">
        <v>450</v>
      </c>
    </row>
    <row r="43" spans="1:2" x14ac:dyDescent="0.2">
      <c r="A43" s="2" t="s">
        <v>69</v>
      </c>
      <c r="B43" s="2" t="s">
        <v>451</v>
      </c>
    </row>
    <row r="44" spans="1:2" x14ac:dyDescent="0.2">
      <c r="A44" s="2" t="s">
        <v>91</v>
      </c>
      <c r="B44" s="2" t="s">
        <v>448</v>
      </c>
    </row>
    <row r="45" spans="1:2" x14ac:dyDescent="0.2">
      <c r="A45" s="7" t="s">
        <v>33</v>
      </c>
      <c r="B45" s="1" t="s">
        <v>452</v>
      </c>
    </row>
    <row r="46" spans="1:2" x14ac:dyDescent="0.2">
      <c r="A46" s="2" t="s">
        <v>51</v>
      </c>
      <c r="B46" s="2" t="s">
        <v>453</v>
      </c>
    </row>
    <row r="47" spans="1:2" x14ac:dyDescent="0.2">
      <c r="A47" s="2" t="s">
        <v>68</v>
      </c>
      <c r="B47" s="2" t="s">
        <v>454</v>
      </c>
    </row>
    <row r="48" spans="1:2" x14ac:dyDescent="0.2">
      <c r="A48" s="2" t="s">
        <v>82</v>
      </c>
      <c r="B48" s="2" t="s">
        <v>455</v>
      </c>
    </row>
    <row r="49" spans="1:2" x14ac:dyDescent="0.2">
      <c r="A49" s="7" t="s">
        <v>34</v>
      </c>
      <c r="B49" s="1" t="s">
        <v>456</v>
      </c>
    </row>
    <row r="50" spans="1:2" x14ac:dyDescent="0.2">
      <c r="A50" s="2" t="s">
        <v>52</v>
      </c>
      <c r="B50" s="2" t="s">
        <v>457</v>
      </c>
    </row>
    <row r="51" spans="1:2" x14ac:dyDescent="0.2">
      <c r="A51" s="2" t="s">
        <v>71</v>
      </c>
      <c r="B51" s="2" t="s">
        <v>458</v>
      </c>
    </row>
    <row r="52" spans="1:2" x14ac:dyDescent="0.2">
      <c r="A52" s="2" t="s">
        <v>85</v>
      </c>
      <c r="B52" s="2" t="s">
        <v>459</v>
      </c>
    </row>
    <row r="53" spans="1:2" x14ac:dyDescent="0.2">
      <c r="A53" s="7" t="s">
        <v>35</v>
      </c>
      <c r="B53" s="1" t="s">
        <v>460</v>
      </c>
    </row>
    <row r="54" spans="1:2" x14ac:dyDescent="0.2">
      <c r="A54" s="2" t="s">
        <v>53</v>
      </c>
      <c r="B54" s="2" t="s">
        <v>461</v>
      </c>
    </row>
    <row r="55" spans="1:2" x14ac:dyDescent="0.2">
      <c r="A55" s="2" t="s">
        <v>70</v>
      </c>
      <c r="B55" s="2" t="s">
        <v>462</v>
      </c>
    </row>
    <row r="56" spans="1:2" x14ac:dyDescent="0.2">
      <c r="A56" s="2" t="s">
        <v>92</v>
      </c>
      <c r="B56" s="2" t="s">
        <v>463</v>
      </c>
    </row>
    <row r="57" spans="1:2" x14ac:dyDescent="0.2">
      <c r="A57" s="7" t="s">
        <v>36</v>
      </c>
      <c r="B57" s="1" t="s">
        <v>464</v>
      </c>
    </row>
    <row r="58" spans="1:2" x14ac:dyDescent="0.2">
      <c r="A58" s="2" t="s">
        <v>54</v>
      </c>
      <c r="B58" s="2" t="s">
        <v>465</v>
      </c>
    </row>
    <row r="59" spans="1:2" x14ac:dyDescent="0.2">
      <c r="A59" s="2" t="s">
        <v>72</v>
      </c>
      <c r="B59" s="2" t="s">
        <v>466</v>
      </c>
    </row>
    <row r="60" spans="1:2" x14ac:dyDescent="0.2">
      <c r="A60" s="2" t="s">
        <v>84</v>
      </c>
      <c r="B60" s="2" t="s">
        <v>467</v>
      </c>
    </row>
    <row r="61" spans="1:2" x14ac:dyDescent="0.2">
      <c r="A61" s="7" t="s">
        <v>37</v>
      </c>
      <c r="B61" s="1" t="s">
        <v>468</v>
      </c>
    </row>
    <row r="62" spans="1:2" x14ac:dyDescent="0.2">
      <c r="A62" s="2" t="s">
        <v>56</v>
      </c>
      <c r="B62" s="2" t="s">
        <v>469</v>
      </c>
    </row>
    <row r="63" spans="1:2" x14ac:dyDescent="0.2">
      <c r="A63" s="2" t="s">
        <v>73</v>
      </c>
      <c r="B63" s="2" t="s">
        <v>470</v>
      </c>
    </row>
    <row r="64" spans="1:2" x14ac:dyDescent="0.2">
      <c r="A64" s="2" t="s">
        <v>86</v>
      </c>
      <c r="B64" s="2" t="s">
        <v>471</v>
      </c>
    </row>
    <row r="65" spans="1:2" x14ac:dyDescent="0.2">
      <c r="A65" s="7" t="s">
        <v>38</v>
      </c>
      <c r="B65" s="1" t="s">
        <v>472</v>
      </c>
    </row>
    <row r="66" spans="1:2" x14ac:dyDescent="0.2">
      <c r="A66" s="2" t="s">
        <v>55</v>
      </c>
      <c r="B66" s="2" t="s">
        <v>473</v>
      </c>
    </row>
    <row r="67" spans="1:2" x14ac:dyDescent="0.2">
      <c r="A67" s="2" t="s">
        <v>75</v>
      </c>
      <c r="B67" s="2" t="s">
        <v>474</v>
      </c>
    </row>
    <row r="68" spans="1:2" x14ac:dyDescent="0.2">
      <c r="A68" s="2" t="s">
        <v>93</v>
      </c>
      <c r="B68" s="2" t="s">
        <v>475</v>
      </c>
    </row>
    <row r="69" spans="1:2" x14ac:dyDescent="0.2">
      <c r="A69" s="7" t="s">
        <v>39</v>
      </c>
      <c r="B69" s="1" t="s">
        <v>476</v>
      </c>
    </row>
    <row r="70" spans="1:2" x14ac:dyDescent="0.2">
      <c r="A70" s="2" t="s">
        <v>57</v>
      </c>
      <c r="B70" s="2" t="s">
        <v>477</v>
      </c>
    </row>
    <row r="71" spans="1:2" x14ac:dyDescent="0.2">
      <c r="A71" s="2" t="s">
        <v>74</v>
      </c>
      <c r="B71" s="2" t="s">
        <v>478</v>
      </c>
    </row>
    <row r="72" spans="1:2" x14ac:dyDescent="0.2">
      <c r="A72" s="2" t="s">
        <v>87</v>
      </c>
      <c r="B72" s="2" t="s">
        <v>479</v>
      </c>
    </row>
    <row r="74" spans="1:2" x14ac:dyDescent="0.2">
      <c r="B74" s="2" t="s">
        <v>400</v>
      </c>
    </row>
    <row r="75" spans="1:2" x14ac:dyDescent="0.2">
      <c r="B75" s="2" t="s">
        <v>401</v>
      </c>
    </row>
    <row r="76" spans="1:2" x14ac:dyDescent="0.2">
      <c r="B76" s="2" t="s">
        <v>402</v>
      </c>
    </row>
    <row r="77" spans="1:2" x14ac:dyDescent="0.2">
      <c r="B77" s="2" t="s">
        <v>403</v>
      </c>
    </row>
    <row r="78" spans="1:2" x14ac:dyDescent="0.2">
      <c r="B78" s="2" t="s">
        <v>407</v>
      </c>
    </row>
    <row r="79" spans="1:2" x14ac:dyDescent="0.2">
      <c r="B79" s="2" t="s">
        <v>404</v>
      </c>
    </row>
    <row r="80" spans="1:2" x14ac:dyDescent="0.2">
      <c r="B80" s="2" t="s">
        <v>578</v>
      </c>
    </row>
    <row r="81" spans="2:2" x14ac:dyDescent="0.2">
      <c r="B81" s="2" t="s">
        <v>579</v>
      </c>
    </row>
    <row r="82" spans="2:2" x14ac:dyDescent="0.2">
      <c r="B82" s="2" t="s">
        <v>580</v>
      </c>
    </row>
    <row r="83" spans="2:2" x14ac:dyDescent="0.2">
      <c r="B83" s="2" t="s">
        <v>581</v>
      </c>
    </row>
    <row r="84" spans="2:2" x14ac:dyDescent="0.2">
      <c r="B84" s="2" t="s">
        <v>582</v>
      </c>
    </row>
  </sheetData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DAB-D4DE-0C43-B109-C54C8B9B41A4}">
  <dimension ref="A1:B84"/>
  <sheetViews>
    <sheetView topLeftCell="A67" zoomScale="216" workbookViewId="0">
      <selection activeCell="B80" sqref="B80:B84"/>
    </sheetView>
  </sheetViews>
  <sheetFormatPr baseColWidth="10" defaultRowHeight="16" x14ac:dyDescent="0.2"/>
  <cols>
    <col min="1" max="1" width="5.83203125" style="2" customWidth="1"/>
    <col min="2" max="2" width="56.6640625" style="2" customWidth="1"/>
    <col min="3" max="16384" width="10.83203125" style="2"/>
  </cols>
  <sheetData>
    <row r="1" spans="1:2" x14ac:dyDescent="0.2">
      <c r="A1" s="7" t="s">
        <v>22</v>
      </c>
      <c r="B1" s="30" t="s">
        <v>481</v>
      </c>
    </row>
    <row r="2" spans="1:2" x14ac:dyDescent="0.2">
      <c r="A2" s="2" t="s">
        <v>40</v>
      </c>
      <c r="B2" s="2" t="s">
        <v>480</v>
      </c>
    </row>
    <row r="3" spans="1:2" x14ac:dyDescent="0.2">
      <c r="A3" s="2" t="s">
        <v>58</v>
      </c>
      <c r="B3" s="2" t="s">
        <v>482</v>
      </c>
    </row>
    <row r="4" spans="1:2" x14ac:dyDescent="0.2">
      <c r="A4" s="2" t="s">
        <v>77</v>
      </c>
      <c r="B4" s="2" t="s">
        <v>483</v>
      </c>
    </row>
    <row r="5" spans="1:2" x14ac:dyDescent="0.2">
      <c r="A5" s="7" t="s">
        <v>23</v>
      </c>
      <c r="B5" s="30" t="s">
        <v>484</v>
      </c>
    </row>
    <row r="6" spans="1:2" x14ac:dyDescent="0.2">
      <c r="A6" s="2" t="s">
        <v>41</v>
      </c>
      <c r="B6" s="2" t="s">
        <v>485</v>
      </c>
    </row>
    <row r="7" spans="1:2" x14ac:dyDescent="0.2">
      <c r="A7" s="2" t="s">
        <v>60</v>
      </c>
      <c r="B7" s="2" t="s">
        <v>486</v>
      </c>
    </row>
    <row r="8" spans="1:2" x14ac:dyDescent="0.2">
      <c r="A8" s="2" t="s">
        <v>76</v>
      </c>
      <c r="B8" s="2" t="s">
        <v>487</v>
      </c>
    </row>
    <row r="9" spans="1:2" x14ac:dyDescent="0.2">
      <c r="A9" s="7" t="s">
        <v>24</v>
      </c>
      <c r="B9" s="30" t="s">
        <v>488</v>
      </c>
    </row>
    <row r="10" spans="1:2" x14ac:dyDescent="0.2">
      <c r="A10" s="2" t="s">
        <v>42</v>
      </c>
      <c r="B10" s="2" t="s">
        <v>489</v>
      </c>
    </row>
    <row r="11" spans="1:2" x14ac:dyDescent="0.2">
      <c r="A11" s="2" t="s">
        <v>59</v>
      </c>
      <c r="B11" s="2" t="s">
        <v>490</v>
      </c>
    </row>
    <row r="12" spans="1:2" x14ac:dyDescent="0.2">
      <c r="A12" s="2" t="s">
        <v>88</v>
      </c>
      <c r="B12" s="2" t="s">
        <v>491</v>
      </c>
    </row>
    <row r="13" spans="1:2" x14ac:dyDescent="0.2">
      <c r="A13" s="7" t="s">
        <v>25</v>
      </c>
      <c r="B13" s="30" t="s">
        <v>492</v>
      </c>
    </row>
    <row r="14" spans="1:2" x14ac:dyDescent="0.2">
      <c r="A14" s="2" t="s">
        <v>44</v>
      </c>
      <c r="B14" s="2" t="s">
        <v>493</v>
      </c>
    </row>
    <row r="15" spans="1:2" x14ac:dyDescent="0.2">
      <c r="A15" s="2" t="s">
        <v>61</v>
      </c>
      <c r="B15" s="2" t="s">
        <v>494</v>
      </c>
    </row>
    <row r="16" spans="1:2" x14ac:dyDescent="0.2">
      <c r="A16" s="2" t="s">
        <v>79</v>
      </c>
      <c r="B16" s="2" t="s">
        <v>495</v>
      </c>
    </row>
    <row r="17" spans="1:2" x14ac:dyDescent="0.2">
      <c r="A17" s="7" t="s">
        <v>26</v>
      </c>
      <c r="B17" s="30" t="s">
        <v>496</v>
      </c>
    </row>
    <row r="18" spans="1:2" x14ac:dyDescent="0.2">
      <c r="A18" s="2" t="s">
        <v>43</v>
      </c>
      <c r="B18" s="2" t="s">
        <v>497</v>
      </c>
    </row>
    <row r="19" spans="1:2" x14ac:dyDescent="0.2">
      <c r="A19" s="2" t="s">
        <v>63</v>
      </c>
      <c r="B19" s="2" t="s">
        <v>498</v>
      </c>
    </row>
    <row r="20" spans="1:2" x14ac:dyDescent="0.2">
      <c r="A20" s="2" t="s">
        <v>89</v>
      </c>
      <c r="B20" s="2" t="s">
        <v>499</v>
      </c>
    </row>
    <row r="21" spans="1:2" x14ac:dyDescent="0.2">
      <c r="A21" s="7" t="s">
        <v>27</v>
      </c>
      <c r="B21" s="30" t="s">
        <v>500</v>
      </c>
    </row>
    <row r="22" spans="1:2" x14ac:dyDescent="0.2">
      <c r="A22" s="2" t="s">
        <v>45</v>
      </c>
      <c r="B22" s="2" t="s">
        <v>501</v>
      </c>
    </row>
    <row r="23" spans="1:2" x14ac:dyDescent="0.2">
      <c r="A23" s="2" t="s">
        <v>62</v>
      </c>
      <c r="B23" s="2" t="s">
        <v>502</v>
      </c>
    </row>
    <row r="24" spans="1:2" x14ac:dyDescent="0.2">
      <c r="A24" s="2" t="s">
        <v>78</v>
      </c>
      <c r="B24" s="2" t="s">
        <v>503</v>
      </c>
    </row>
    <row r="25" spans="1:2" x14ac:dyDescent="0.2">
      <c r="A25" s="7" t="s">
        <v>28</v>
      </c>
      <c r="B25" s="30" t="s">
        <v>504</v>
      </c>
    </row>
    <row r="26" spans="1:2" x14ac:dyDescent="0.2">
      <c r="A26" s="2" t="s">
        <v>47</v>
      </c>
      <c r="B26" s="2" t="s">
        <v>505</v>
      </c>
    </row>
    <row r="27" spans="1:2" x14ac:dyDescent="0.2">
      <c r="A27" s="2" t="s">
        <v>64</v>
      </c>
      <c r="B27" s="2" t="s">
        <v>506</v>
      </c>
    </row>
    <row r="28" spans="1:2" x14ac:dyDescent="0.2">
      <c r="A28" s="2" t="s">
        <v>81</v>
      </c>
      <c r="B28" s="2" t="s">
        <v>507</v>
      </c>
    </row>
    <row r="29" spans="1:2" x14ac:dyDescent="0.2">
      <c r="A29" s="7" t="s">
        <v>29</v>
      </c>
      <c r="B29" s="30" t="s">
        <v>508</v>
      </c>
    </row>
    <row r="30" spans="1:2" x14ac:dyDescent="0.2">
      <c r="A30" s="2" t="s">
        <v>46</v>
      </c>
      <c r="B30" s="2" t="s">
        <v>509</v>
      </c>
    </row>
    <row r="31" spans="1:2" x14ac:dyDescent="0.2">
      <c r="A31" s="2" t="s">
        <v>66</v>
      </c>
      <c r="B31" s="2" t="s">
        <v>510</v>
      </c>
    </row>
    <row r="32" spans="1:2" x14ac:dyDescent="0.2">
      <c r="A32" s="2" t="s">
        <v>90</v>
      </c>
      <c r="B32" s="2" t="s">
        <v>511</v>
      </c>
    </row>
    <row r="33" spans="1:2" x14ac:dyDescent="0.2">
      <c r="A33" s="7" t="s">
        <v>30</v>
      </c>
      <c r="B33" s="30" t="s">
        <v>512</v>
      </c>
    </row>
    <row r="34" spans="1:2" x14ac:dyDescent="0.2">
      <c r="A34" s="2" t="s">
        <v>48</v>
      </c>
      <c r="B34" s="2" t="s">
        <v>513</v>
      </c>
    </row>
    <row r="35" spans="1:2" x14ac:dyDescent="0.2">
      <c r="A35" s="2" t="s">
        <v>65</v>
      </c>
      <c r="B35" s="2" t="s">
        <v>514</v>
      </c>
    </row>
    <row r="36" spans="1:2" x14ac:dyDescent="0.2">
      <c r="A36" s="2" t="s">
        <v>80</v>
      </c>
      <c r="B36" s="2" t="s">
        <v>515</v>
      </c>
    </row>
    <row r="37" spans="1:2" x14ac:dyDescent="0.2">
      <c r="A37" s="7" t="s">
        <v>31</v>
      </c>
      <c r="B37" s="30" t="s">
        <v>516</v>
      </c>
    </row>
    <row r="38" spans="1:2" x14ac:dyDescent="0.2">
      <c r="A38" s="2" t="s">
        <v>50</v>
      </c>
      <c r="B38" s="2" t="s">
        <v>517</v>
      </c>
    </row>
    <row r="39" spans="1:2" x14ac:dyDescent="0.2">
      <c r="A39" s="2" t="s">
        <v>67</v>
      </c>
      <c r="B39" s="2" t="s">
        <v>518</v>
      </c>
    </row>
    <row r="40" spans="1:2" x14ac:dyDescent="0.2">
      <c r="A40" s="2" t="s">
        <v>83</v>
      </c>
      <c r="B40" s="2" t="s">
        <v>519</v>
      </c>
    </row>
    <row r="41" spans="1:2" x14ac:dyDescent="0.2">
      <c r="A41" s="7" t="s">
        <v>32</v>
      </c>
      <c r="B41" s="30" t="s">
        <v>520</v>
      </c>
    </row>
    <row r="42" spans="1:2" x14ac:dyDescent="0.2">
      <c r="A42" s="2" t="s">
        <v>49</v>
      </c>
      <c r="B42" s="2" t="s">
        <v>521</v>
      </c>
    </row>
    <row r="43" spans="1:2" x14ac:dyDescent="0.2">
      <c r="A43" s="2" t="s">
        <v>69</v>
      </c>
      <c r="B43" s="2" t="s">
        <v>522</v>
      </c>
    </row>
    <row r="44" spans="1:2" x14ac:dyDescent="0.2">
      <c r="A44" s="2" t="s">
        <v>91</v>
      </c>
      <c r="B44" s="2" t="s">
        <v>519</v>
      </c>
    </row>
    <row r="45" spans="1:2" x14ac:dyDescent="0.2">
      <c r="A45" s="7" t="s">
        <v>33</v>
      </c>
      <c r="B45" s="30" t="s">
        <v>523</v>
      </c>
    </row>
    <row r="46" spans="1:2" x14ac:dyDescent="0.2">
      <c r="A46" s="2" t="s">
        <v>51</v>
      </c>
      <c r="B46" s="2" t="s">
        <v>524</v>
      </c>
    </row>
    <row r="47" spans="1:2" x14ac:dyDescent="0.2">
      <c r="A47" s="2" t="s">
        <v>68</v>
      </c>
      <c r="B47" s="2" t="s">
        <v>525</v>
      </c>
    </row>
    <row r="48" spans="1:2" x14ac:dyDescent="0.2">
      <c r="A48" s="2" t="s">
        <v>82</v>
      </c>
      <c r="B48" s="2" t="s">
        <v>526</v>
      </c>
    </row>
    <row r="49" spans="1:2" x14ac:dyDescent="0.2">
      <c r="A49" s="7" t="s">
        <v>34</v>
      </c>
      <c r="B49" s="30" t="s">
        <v>527</v>
      </c>
    </row>
    <row r="50" spans="1:2" x14ac:dyDescent="0.2">
      <c r="A50" s="2" t="s">
        <v>52</v>
      </c>
      <c r="B50" s="2" t="s">
        <v>528</v>
      </c>
    </row>
    <row r="51" spans="1:2" x14ac:dyDescent="0.2">
      <c r="A51" s="2" t="s">
        <v>71</v>
      </c>
      <c r="B51" s="2" t="s">
        <v>529</v>
      </c>
    </row>
    <row r="52" spans="1:2" x14ac:dyDescent="0.2">
      <c r="A52" s="2" t="s">
        <v>85</v>
      </c>
      <c r="B52" s="2" t="s">
        <v>530</v>
      </c>
    </row>
    <row r="53" spans="1:2" x14ac:dyDescent="0.2">
      <c r="A53" s="7" t="s">
        <v>35</v>
      </c>
      <c r="B53" s="30" t="s">
        <v>531</v>
      </c>
    </row>
    <row r="54" spans="1:2" x14ac:dyDescent="0.2">
      <c r="A54" s="2" t="s">
        <v>53</v>
      </c>
      <c r="B54" s="2" t="s">
        <v>532</v>
      </c>
    </row>
    <row r="55" spans="1:2" x14ac:dyDescent="0.2">
      <c r="A55" s="2" t="s">
        <v>70</v>
      </c>
      <c r="B55" s="2" t="s">
        <v>533</v>
      </c>
    </row>
    <row r="56" spans="1:2" x14ac:dyDescent="0.2">
      <c r="A56" s="2" t="s">
        <v>92</v>
      </c>
      <c r="B56" s="2" t="s">
        <v>534</v>
      </c>
    </row>
    <row r="57" spans="1:2" x14ac:dyDescent="0.2">
      <c r="A57" s="7" t="s">
        <v>36</v>
      </c>
      <c r="B57" s="30" t="s">
        <v>535</v>
      </c>
    </row>
    <row r="58" spans="1:2" x14ac:dyDescent="0.2">
      <c r="A58" s="2" t="s">
        <v>54</v>
      </c>
      <c r="B58" s="2" t="s">
        <v>536</v>
      </c>
    </row>
    <row r="59" spans="1:2" x14ac:dyDescent="0.2">
      <c r="A59" s="2" t="s">
        <v>72</v>
      </c>
      <c r="B59" s="2" t="s">
        <v>537</v>
      </c>
    </row>
    <row r="60" spans="1:2" x14ac:dyDescent="0.2">
      <c r="A60" s="2" t="s">
        <v>84</v>
      </c>
      <c r="B60" s="2" t="s">
        <v>538</v>
      </c>
    </row>
    <row r="61" spans="1:2" x14ac:dyDescent="0.2">
      <c r="A61" s="7" t="s">
        <v>37</v>
      </c>
      <c r="B61" s="30" t="s">
        <v>539</v>
      </c>
    </row>
    <row r="62" spans="1:2" x14ac:dyDescent="0.2">
      <c r="A62" s="2" t="s">
        <v>56</v>
      </c>
      <c r="B62" s="2" t="s">
        <v>540</v>
      </c>
    </row>
    <row r="63" spans="1:2" x14ac:dyDescent="0.2">
      <c r="A63" s="2" t="s">
        <v>73</v>
      </c>
      <c r="B63" s="2" t="s">
        <v>541</v>
      </c>
    </row>
    <row r="64" spans="1:2" x14ac:dyDescent="0.2">
      <c r="A64" s="2" t="s">
        <v>86</v>
      </c>
      <c r="B64" s="2" t="s">
        <v>542</v>
      </c>
    </row>
    <row r="65" spans="1:2" x14ac:dyDescent="0.2">
      <c r="A65" s="7" t="s">
        <v>38</v>
      </c>
      <c r="B65" s="30" t="s">
        <v>543</v>
      </c>
    </row>
    <row r="66" spans="1:2" x14ac:dyDescent="0.2">
      <c r="A66" s="2" t="s">
        <v>55</v>
      </c>
      <c r="B66" s="2" t="s">
        <v>544</v>
      </c>
    </row>
    <row r="67" spans="1:2" x14ac:dyDescent="0.2">
      <c r="A67" s="2" t="s">
        <v>75</v>
      </c>
      <c r="B67" s="2" t="s">
        <v>545</v>
      </c>
    </row>
    <row r="68" spans="1:2" x14ac:dyDescent="0.2">
      <c r="A68" s="2" t="s">
        <v>93</v>
      </c>
      <c r="B68" s="2" t="s">
        <v>546</v>
      </c>
    </row>
    <row r="69" spans="1:2" x14ac:dyDescent="0.2">
      <c r="A69" s="7" t="s">
        <v>39</v>
      </c>
      <c r="B69" s="30" t="s">
        <v>547</v>
      </c>
    </row>
    <row r="70" spans="1:2" x14ac:dyDescent="0.2">
      <c r="A70" s="2" t="s">
        <v>57</v>
      </c>
      <c r="B70" s="2" t="s">
        <v>548</v>
      </c>
    </row>
    <row r="71" spans="1:2" x14ac:dyDescent="0.2">
      <c r="A71" s="2" t="s">
        <v>74</v>
      </c>
      <c r="B71" s="2" t="s">
        <v>549</v>
      </c>
    </row>
    <row r="72" spans="1:2" x14ac:dyDescent="0.2">
      <c r="A72" s="2" t="s">
        <v>87</v>
      </c>
      <c r="B72" s="2" t="s">
        <v>569</v>
      </c>
    </row>
    <row r="74" spans="1:2" x14ac:dyDescent="0.2">
      <c r="B74" s="32" t="s">
        <v>550</v>
      </c>
    </row>
    <row r="75" spans="1:2" x14ac:dyDescent="0.2">
      <c r="B75" s="2" t="s">
        <v>551</v>
      </c>
    </row>
    <row r="76" spans="1:2" x14ac:dyDescent="0.2">
      <c r="B76" s="2" t="s">
        <v>552</v>
      </c>
    </row>
    <row r="77" spans="1:2" x14ac:dyDescent="0.2">
      <c r="B77" s="2" t="s">
        <v>553</v>
      </c>
    </row>
    <row r="78" spans="1:2" x14ac:dyDescent="0.2">
      <c r="B78" s="2" t="s">
        <v>554</v>
      </c>
    </row>
    <row r="79" spans="1:2" x14ac:dyDescent="0.2">
      <c r="B79" s="2" t="s">
        <v>555</v>
      </c>
    </row>
    <row r="80" spans="1:2" x14ac:dyDescent="0.2">
      <c r="B80" s="2" t="s">
        <v>557</v>
      </c>
    </row>
    <row r="81" spans="2:2" x14ac:dyDescent="0.2">
      <c r="B81" s="2" t="s">
        <v>564</v>
      </c>
    </row>
    <row r="82" spans="2:2" x14ac:dyDescent="0.2">
      <c r="B82" s="2" t="s">
        <v>558</v>
      </c>
    </row>
    <row r="83" spans="2:2" x14ac:dyDescent="0.2">
      <c r="B83" s="2" t="s">
        <v>565</v>
      </c>
    </row>
    <row r="84" spans="2:2" x14ac:dyDescent="0.2">
      <c r="B84" s="2" t="s">
        <v>566</v>
      </c>
    </row>
  </sheetData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29BE-0A3B-9A4D-8F66-6BB23C9406B8}">
  <dimension ref="A1:B84"/>
  <sheetViews>
    <sheetView topLeftCell="A68" zoomScale="214" workbookViewId="0">
      <selection activeCell="B84" sqref="B84"/>
    </sheetView>
  </sheetViews>
  <sheetFormatPr baseColWidth="10" defaultRowHeight="16" x14ac:dyDescent="0.2"/>
  <cols>
    <col min="1" max="1" width="5.83203125" style="2" customWidth="1"/>
    <col min="2" max="2" width="56.6640625" style="2" customWidth="1"/>
    <col min="3" max="16384" width="10.83203125" style="2"/>
  </cols>
  <sheetData>
    <row r="1" spans="1:2" x14ac:dyDescent="0.2">
      <c r="A1" s="7" t="s">
        <v>22</v>
      </c>
      <c r="B1" s="1" t="s">
        <v>668</v>
      </c>
    </row>
    <row r="2" spans="1:2" x14ac:dyDescent="0.2">
      <c r="A2" s="2" t="s">
        <v>40</v>
      </c>
      <c r="B2" s="2" t="s">
        <v>669</v>
      </c>
    </row>
    <row r="3" spans="1:2" x14ac:dyDescent="0.2">
      <c r="A3" s="2" t="s">
        <v>58</v>
      </c>
      <c r="B3" s="2" t="s">
        <v>670</v>
      </c>
    </row>
    <row r="4" spans="1:2" x14ac:dyDescent="0.2">
      <c r="A4" s="2" t="s">
        <v>77</v>
      </c>
      <c r="B4" s="2" t="s">
        <v>671</v>
      </c>
    </row>
    <row r="5" spans="1:2" x14ac:dyDescent="0.2">
      <c r="A5" s="7" t="s">
        <v>23</v>
      </c>
      <c r="B5" s="1" t="s">
        <v>672</v>
      </c>
    </row>
    <row r="6" spans="1:2" x14ac:dyDescent="0.2">
      <c r="A6" s="2" t="s">
        <v>41</v>
      </c>
      <c r="B6" s="2" t="s">
        <v>710</v>
      </c>
    </row>
    <row r="7" spans="1:2" x14ac:dyDescent="0.2">
      <c r="A7" s="2" t="s">
        <v>60</v>
      </c>
      <c r="B7" s="2" t="s">
        <v>673</v>
      </c>
    </row>
    <row r="8" spans="1:2" x14ac:dyDescent="0.2">
      <c r="A8" s="2" t="s">
        <v>76</v>
      </c>
      <c r="B8" s="2" t="s">
        <v>674</v>
      </c>
    </row>
    <row r="9" spans="1:2" x14ac:dyDescent="0.2">
      <c r="A9" s="7" t="s">
        <v>24</v>
      </c>
      <c r="B9" s="1" t="s">
        <v>675</v>
      </c>
    </row>
    <row r="10" spans="1:2" x14ac:dyDescent="0.2">
      <c r="A10" s="2" t="s">
        <v>42</v>
      </c>
      <c r="B10" s="2" t="s">
        <v>676</v>
      </c>
    </row>
    <row r="11" spans="1:2" x14ac:dyDescent="0.2">
      <c r="A11" s="2" t="s">
        <v>59</v>
      </c>
      <c r="B11" s="2" t="s">
        <v>677</v>
      </c>
    </row>
    <row r="12" spans="1:2" x14ac:dyDescent="0.2">
      <c r="A12" s="2" t="s">
        <v>88</v>
      </c>
      <c r="B12" s="2" t="s">
        <v>678</v>
      </c>
    </row>
    <row r="13" spans="1:2" x14ac:dyDescent="0.2">
      <c r="A13" s="7" t="s">
        <v>25</v>
      </c>
      <c r="B13" s="1" t="s">
        <v>679</v>
      </c>
    </row>
    <row r="14" spans="1:2" x14ac:dyDescent="0.2">
      <c r="A14" s="2" t="s">
        <v>44</v>
      </c>
      <c r="B14" s="2" t="s">
        <v>711</v>
      </c>
    </row>
    <row r="15" spans="1:2" x14ac:dyDescent="0.2">
      <c r="A15" s="2" t="s">
        <v>61</v>
      </c>
      <c r="B15" s="2" t="s">
        <v>680</v>
      </c>
    </row>
    <row r="16" spans="1:2" x14ac:dyDescent="0.2">
      <c r="A16" s="2" t="s">
        <v>79</v>
      </c>
      <c r="B16" s="2" t="s">
        <v>681</v>
      </c>
    </row>
    <row r="17" spans="1:2" x14ac:dyDescent="0.2">
      <c r="A17" s="7" t="s">
        <v>26</v>
      </c>
      <c r="B17" s="1" t="s">
        <v>682</v>
      </c>
    </row>
    <row r="18" spans="1:2" x14ac:dyDescent="0.2">
      <c r="A18" s="2" t="s">
        <v>43</v>
      </c>
      <c r="B18" s="2" t="s">
        <v>712</v>
      </c>
    </row>
    <row r="19" spans="1:2" x14ac:dyDescent="0.2">
      <c r="A19" s="2" t="s">
        <v>63</v>
      </c>
      <c r="B19" s="2" t="s">
        <v>683</v>
      </c>
    </row>
    <row r="20" spans="1:2" x14ac:dyDescent="0.2">
      <c r="A20" s="2" t="s">
        <v>89</v>
      </c>
      <c r="B20" s="2" t="s">
        <v>684</v>
      </c>
    </row>
    <row r="21" spans="1:2" x14ac:dyDescent="0.2">
      <c r="A21" s="7" t="s">
        <v>27</v>
      </c>
      <c r="B21" s="1" t="s">
        <v>685</v>
      </c>
    </row>
    <row r="22" spans="1:2" x14ac:dyDescent="0.2">
      <c r="A22" s="2" t="s">
        <v>45</v>
      </c>
      <c r="B22" s="2" t="s">
        <v>686</v>
      </c>
    </row>
    <row r="23" spans="1:2" x14ac:dyDescent="0.2">
      <c r="A23" s="2" t="s">
        <v>62</v>
      </c>
      <c r="B23" s="2" t="s">
        <v>687</v>
      </c>
    </row>
    <row r="24" spans="1:2" x14ac:dyDescent="0.2">
      <c r="A24" s="2" t="s">
        <v>78</v>
      </c>
      <c r="B24" s="2" t="s">
        <v>688</v>
      </c>
    </row>
    <row r="25" spans="1:2" x14ac:dyDescent="0.2">
      <c r="A25" s="7" t="s">
        <v>28</v>
      </c>
      <c r="B25" s="1" t="s">
        <v>689</v>
      </c>
    </row>
    <row r="26" spans="1:2" x14ac:dyDescent="0.2">
      <c r="A26" s="2" t="s">
        <v>47</v>
      </c>
      <c r="B26" s="2" t="s">
        <v>690</v>
      </c>
    </row>
    <row r="27" spans="1:2" x14ac:dyDescent="0.2">
      <c r="A27" s="2" t="s">
        <v>64</v>
      </c>
      <c r="B27" s="2" t="s">
        <v>691</v>
      </c>
    </row>
    <row r="28" spans="1:2" x14ac:dyDescent="0.2">
      <c r="A28" s="2" t="s">
        <v>81</v>
      </c>
      <c r="B28" s="2" t="s">
        <v>692</v>
      </c>
    </row>
    <row r="29" spans="1:2" x14ac:dyDescent="0.2">
      <c r="A29" s="7" t="s">
        <v>29</v>
      </c>
      <c r="B29" s="1" t="s">
        <v>693</v>
      </c>
    </row>
    <row r="30" spans="1:2" x14ac:dyDescent="0.2">
      <c r="A30" s="2" t="s">
        <v>46</v>
      </c>
      <c r="B30" s="2" t="s">
        <v>694</v>
      </c>
    </row>
    <row r="31" spans="1:2" x14ac:dyDescent="0.2">
      <c r="A31" s="2" t="s">
        <v>66</v>
      </c>
      <c r="B31" s="2" t="s">
        <v>695</v>
      </c>
    </row>
    <row r="32" spans="1:2" x14ac:dyDescent="0.2">
      <c r="A32" s="2" t="s">
        <v>90</v>
      </c>
      <c r="B32" s="2" t="s">
        <v>696</v>
      </c>
    </row>
    <row r="33" spans="1:2" x14ac:dyDescent="0.2">
      <c r="A33" s="7" t="s">
        <v>30</v>
      </c>
      <c r="B33" s="1" t="s">
        <v>697</v>
      </c>
    </row>
    <row r="34" spans="1:2" x14ac:dyDescent="0.2">
      <c r="A34" s="2" t="s">
        <v>48</v>
      </c>
      <c r="B34" s="2" t="s">
        <v>698</v>
      </c>
    </row>
    <row r="35" spans="1:2" x14ac:dyDescent="0.2">
      <c r="A35" s="2" t="s">
        <v>65</v>
      </c>
      <c r="B35" s="2" t="s">
        <v>699</v>
      </c>
    </row>
    <row r="36" spans="1:2" x14ac:dyDescent="0.2">
      <c r="A36" s="2" t="s">
        <v>80</v>
      </c>
      <c r="B36" s="2" t="s">
        <v>700</v>
      </c>
    </row>
    <row r="37" spans="1:2" x14ac:dyDescent="0.2">
      <c r="A37" s="7" t="s">
        <v>31</v>
      </c>
      <c r="B37" s="1" t="s">
        <v>701</v>
      </c>
    </row>
    <row r="38" spans="1:2" x14ac:dyDescent="0.2">
      <c r="A38" s="2" t="s">
        <v>50</v>
      </c>
      <c r="B38" s="2" t="s">
        <v>713</v>
      </c>
    </row>
    <row r="39" spans="1:2" x14ac:dyDescent="0.2">
      <c r="A39" s="2" t="s">
        <v>67</v>
      </c>
      <c r="B39" s="2" t="s">
        <v>702</v>
      </c>
    </row>
    <row r="40" spans="1:2" x14ac:dyDescent="0.2">
      <c r="A40" s="2" t="s">
        <v>83</v>
      </c>
      <c r="B40" s="2" t="s">
        <v>703</v>
      </c>
    </row>
    <row r="41" spans="1:2" x14ac:dyDescent="0.2">
      <c r="A41" s="7" t="s">
        <v>32</v>
      </c>
      <c r="B41" s="1" t="s">
        <v>704</v>
      </c>
    </row>
    <row r="42" spans="1:2" x14ac:dyDescent="0.2">
      <c r="A42" s="2" t="s">
        <v>49</v>
      </c>
      <c r="B42" s="2" t="s">
        <v>705</v>
      </c>
    </row>
    <row r="43" spans="1:2" x14ac:dyDescent="0.2">
      <c r="A43" s="2" t="s">
        <v>69</v>
      </c>
      <c r="B43" s="2" t="s">
        <v>706</v>
      </c>
    </row>
    <row r="44" spans="1:2" x14ac:dyDescent="0.2">
      <c r="A44" s="2" t="s">
        <v>91</v>
      </c>
      <c r="B44" s="2" t="s">
        <v>703</v>
      </c>
    </row>
    <row r="45" spans="1:2" x14ac:dyDescent="0.2">
      <c r="A45" s="7" t="s">
        <v>33</v>
      </c>
      <c r="B45" s="1" t="s">
        <v>707</v>
      </c>
    </row>
    <row r="46" spans="1:2" x14ac:dyDescent="0.2">
      <c r="A46" s="2" t="s">
        <v>51</v>
      </c>
      <c r="B46" s="2" t="s">
        <v>714</v>
      </c>
    </row>
    <row r="47" spans="1:2" x14ac:dyDescent="0.2">
      <c r="A47" s="2" t="s">
        <v>68</v>
      </c>
      <c r="B47" s="2" t="s">
        <v>708</v>
      </c>
    </row>
    <row r="48" spans="1:2" x14ac:dyDescent="0.2">
      <c r="A48" s="2" t="s">
        <v>82</v>
      </c>
      <c r="B48" s="2" t="s">
        <v>709</v>
      </c>
    </row>
    <row r="49" spans="1:2" x14ac:dyDescent="0.2">
      <c r="A49" s="7" t="s">
        <v>34</v>
      </c>
      <c r="B49" s="1" t="s">
        <v>715</v>
      </c>
    </row>
    <row r="50" spans="1:2" x14ac:dyDescent="0.2">
      <c r="A50" s="2" t="s">
        <v>52</v>
      </c>
      <c r="B50" s="2" t="s">
        <v>716</v>
      </c>
    </row>
    <row r="51" spans="1:2" x14ac:dyDescent="0.2">
      <c r="A51" s="2" t="s">
        <v>71</v>
      </c>
      <c r="B51" s="2" t="s">
        <v>717</v>
      </c>
    </row>
    <row r="52" spans="1:2" x14ac:dyDescent="0.2">
      <c r="A52" s="2" t="s">
        <v>85</v>
      </c>
      <c r="B52" s="2" t="s">
        <v>718</v>
      </c>
    </row>
    <row r="53" spans="1:2" x14ac:dyDescent="0.2">
      <c r="A53" s="7" t="s">
        <v>35</v>
      </c>
      <c r="B53" s="1" t="s">
        <v>719</v>
      </c>
    </row>
    <row r="54" spans="1:2" x14ac:dyDescent="0.2">
      <c r="A54" s="2" t="s">
        <v>53</v>
      </c>
      <c r="B54" s="2" t="s">
        <v>720</v>
      </c>
    </row>
    <row r="55" spans="1:2" x14ac:dyDescent="0.2">
      <c r="A55" s="2" t="s">
        <v>70</v>
      </c>
      <c r="B55" s="2" t="s">
        <v>721</v>
      </c>
    </row>
    <row r="56" spans="1:2" x14ac:dyDescent="0.2">
      <c r="A56" s="2" t="s">
        <v>92</v>
      </c>
      <c r="B56" s="2" t="s">
        <v>722</v>
      </c>
    </row>
    <row r="57" spans="1:2" x14ac:dyDescent="0.2">
      <c r="A57" s="7" t="s">
        <v>36</v>
      </c>
      <c r="B57" s="1" t="s">
        <v>723</v>
      </c>
    </row>
    <row r="58" spans="1:2" x14ac:dyDescent="0.2">
      <c r="A58" s="2" t="s">
        <v>54</v>
      </c>
      <c r="B58" s="2" t="s">
        <v>724</v>
      </c>
    </row>
    <row r="59" spans="1:2" x14ac:dyDescent="0.2">
      <c r="A59" s="2" t="s">
        <v>72</v>
      </c>
      <c r="B59" s="2" t="s">
        <v>725</v>
      </c>
    </row>
    <row r="60" spans="1:2" x14ac:dyDescent="0.2">
      <c r="A60" s="2" t="s">
        <v>84</v>
      </c>
      <c r="B60" s="2" t="s">
        <v>726</v>
      </c>
    </row>
    <row r="61" spans="1:2" x14ac:dyDescent="0.2">
      <c r="A61" s="7" t="s">
        <v>37</v>
      </c>
      <c r="B61" s="1" t="s">
        <v>727</v>
      </c>
    </row>
    <row r="62" spans="1:2" x14ac:dyDescent="0.2">
      <c r="A62" s="2" t="s">
        <v>56</v>
      </c>
      <c r="B62" s="2" t="s">
        <v>728</v>
      </c>
    </row>
    <row r="63" spans="1:2" x14ac:dyDescent="0.2">
      <c r="A63" s="2" t="s">
        <v>73</v>
      </c>
      <c r="B63" s="2" t="s">
        <v>729</v>
      </c>
    </row>
    <row r="64" spans="1:2" x14ac:dyDescent="0.2">
      <c r="A64" s="2" t="s">
        <v>86</v>
      </c>
      <c r="B64" s="2" t="s">
        <v>730</v>
      </c>
    </row>
    <row r="65" spans="1:2" x14ac:dyDescent="0.2">
      <c r="A65" s="7" t="s">
        <v>38</v>
      </c>
      <c r="B65" s="1" t="s">
        <v>731</v>
      </c>
    </row>
    <row r="66" spans="1:2" x14ac:dyDescent="0.2">
      <c r="A66" s="2" t="s">
        <v>55</v>
      </c>
      <c r="B66" s="2" t="s">
        <v>732</v>
      </c>
    </row>
    <row r="67" spans="1:2" x14ac:dyDescent="0.2">
      <c r="A67" s="2" t="s">
        <v>75</v>
      </c>
      <c r="B67" s="2" t="s">
        <v>733</v>
      </c>
    </row>
    <row r="68" spans="1:2" x14ac:dyDescent="0.2">
      <c r="A68" s="2" t="s">
        <v>93</v>
      </c>
      <c r="B68" s="2" t="s">
        <v>734</v>
      </c>
    </row>
    <row r="69" spans="1:2" x14ac:dyDescent="0.2">
      <c r="A69" s="7" t="s">
        <v>39</v>
      </c>
      <c r="B69" s="1" t="s">
        <v>735</v>
      </c>
    </row>
    <row r="70" spans="1:2" x14ac:dyDescent="0.2">
      <c r="A70" s="2" t="s">
        <v>57</v>
      </c>
      <c r="B70" s="2" t="s">
        <v>736</v>
      </c>
    </row>
    <row r="71" spans="1:2" x14ac:dyDescent="0.2">
      <c r="A71" s="2" t="s">
        <v>74</v>
      </c>
      <c r="B71" s="2" t="s">
        <v>737</v>
      </c>
    </row>
    <row r="72" spans="1:2" x14ac:dyDescent="0.2">
      <c r="A72" s="2" t="s">
        <v>87</v>
      </c>
      <c r="B72" s="2" t="s">
        <v>738</v>
      </c>
    </row>
    <row r="74" spans="1:2" x14ac:dyDescent="0.2">
      <c r="B74" s="2" t="s">
        <v>739</v>
      </c>
    </row>
    <row r="75" spans="1:2" x14ac:dyDescent="0.2">
      <c r="B75" s="2" t="s">
        <v>740</v>
      </c>
    </row>
    <row r="76" spans="1:2" x14ac:dyDescent="0.2">
      <c r="B76" s="2" t="s">
        <v>741</v>
      </c>
    </row>
    <row r="77" spans="1:2" x14ac:dyDescent="0.2">
      <c r="B77" s="2" t="s">
        <v>742</v>
      </c>
    </row>
    <row r="78" spans="1:2" x14ac:dyDescent="0.2">
      <c r="B78" s="2" t="s">
        <v>743</v>
      </c>
    </row>
    <row r="79" spans="1:2" x14ac:dyDescent="0.2">
      <c r="B79" s="2" t="s">
        <v>744</v>
      </c>
    </row>
    <row r="80" spans="1:2" x14ac:dyDescent="0.2">
      <c r="B80" s="2" t="s">
        <v>745</v>
      </c>
    </row>
    <row r="81" spans="2:2" x14ac:dyDescent="0.2">
      <c r="B81" s="2" t="s">
        <v>746</v>
      </c>
    </row>
    <row r="82" spans="2:2" x14ac:dyDescent="0.2">
      <c r="B82" s="2" t="s">
        <v>747</v>
      </c>
    </row>
    <row r="83" spans="2:2" x14ac:dyDescent="0.2">
      <c r="B83" s="2" t="s">
        <v>748</v>
      </c>
    </row>
    <row r="84" spans="2:2" x14ac:dyDescent="0.2">
      <c r="B84" s="2" t="s">
        <v>749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CF92-DA52-D946-8A51-A49AA63F0F52}">
  <dimension ref="A1:B84"/>
  <sheetViews>
    <sheetView topLeftCell="A72" zoomScale="263" workbookViewId="0">
      <selection activeCell="B84" sqref="B84"/>
    </sheetView>
  </sheetViews>
  <sheetFormatPr baseColWidth="10" defaultRowHeight="16" x14ac:dyDescent="0.2"/>
  <cols>
    <col min="1" max="1" width="5.83203125" style="2" customWidth="1"/>
    <col min="2" max="2" width="56.6640625" style="2" customWidth="1"/>
    <col min="3" max="16384" width="10.83203125" style="2"/>
  </cols>
  <sheetData>
    <row r="1" spans="1:2" x14ac:dyDescent="0.2">
      <c r="A1" s="7" t="s">
        <v>22</v>
      </c>
      <c r="B1" s="1" t="s">
        <v>586</v>
      </c>
    </row>
    <row r="2" spans="1:2" x14ac:dyDescent="0.2">
      <c r="A2" s="2" t="s">
        <v>40</v>
      </c>
      <c r="B2" s="2" t="s">
        <v>587</v>
      </c>
    </row>
    <row r="3" spans="1:2" x14ac:dyDescent="0.2">
      <c r="A3" s="2" t="s">
        <v>58</v>
      </c>
      <c r="B3" s="2" t="s">
        <v>588</v>
      </c>
    </row>
    <row r="4" spans="1:2" x14ac:dyDescent="0.2">
      <c r="A4" s="2" t="s">
        <v>77</v>
      </c>
      <c r="B4" s="2" t="s">
        <v>589</v>
      </c>
    </row>
    <row r="5" spans="1:2" x14ac:dyDescent="0.2">
      <c r="A5" s="7" t="s">
        <v>23</v>
      </c>
      <c r="B5" s="1" t="s">
        <v>590</v>
      </c>
    </row>
    <row r="6" spans="1:2" x14ac:dyDescent="0.2">
      <c r="A6" s="2" t="s">
        <v>41</v>
      </c>
      <c r="B6" s="2" t="s">
        <v>591</v>
      </c>
    </row>
    <row r="7" spans="1:2" x14ac:dyDescent="0.2">
      <c r="A7" s="2" t="s">
        <v>60</v>
      </c>
      <c r="B7" s="2" t="s">
        <v>592</v>
      </c>
    </row>
    <row r="8" spans="1:2" x14ac:dyDescent="0.2">
      <c r="A8" s="2" t="s">
        <v>76</v>
      </c>
      <c r="B8" s="2" t="s">
        <v>593</v>
      </c>
    </row>
    <row r="9" spans="1:2" x14ac:dyDescent="0.2">
      <c r="A9" s="7" t="s">
        <v>24</v>
      </c>
      <c r="B9" s="1" t="s">
        <v>594</v>
      </c>
    </row>
    <row r="10" spans="1:2" x14ac:dyDescent="0.2">
      <c r="A10" s="2" t="s">
        <v>42</v>
      </c>
      <c r="B10" s="2" t="s">
        <v>595</v>
      </c>
    </row>
    <row r="11" spans="1:2" x14ac:dyDescent="0.2">
      <c r="A11" s="2" t="s">
        <v>59</v>
      </c>
      <c r="B11" s="2" t="s">
        <v>596</v>
      </c>
    </row>
    <row r="12" spans="1:2" x14ac:dyDescent="0.2">
      <c r="A12" s="2" t="s">
        <v>88</v>
      </c>
      <c r="B12" s="2" t="s">
        <v>597</v>
      </c>
    </row>
    <row r="13" spans="1:2" x14ac:dyDescent="0.2">
      <c r="A13" s="7" t="s">
        <v>25</v>
      </c>
      <c r="B13" s="1" t="s">
        <v>598</v>
      </c>
    </row>
    <row r="14" spans="1:2" x14ac:dyDescent="0.2">
      <c r="A14" s="2" t="s">
        <v>44</v>
      </c>
      <c r="B14" s="2" t="s">
        <v>599</v>
      </c>
    </row>
    <row r="15" spans="1:2" x14ac:dyDescent="0.2">
      <c r="A15" s="2" t="s">
        <v>61</v>
      </c>
      <c r="B15" s="2" t="s">
        <v>600</v>
      </c>
    </row>
    <row r="16" spans="1:2" x14ac:dyDescent="0.2">
      <c r="A16" s="2" t="s">
        <v>79</v>
      </c>
      <c r="B16" s="2" t="s">
        <v>601</v>
      </c>
    </row>
    <row r="17" spans="1:2" x14ac:dyDescent="0.2">
      <c r="A17" s="7" t="s">
        <v>26</v>
      </c>
      <c r="B17" s="1" t="s">
        <v>602</v>
      </c>
    </row>
    <row r="18" spans="1:2" x14ac:dyDescent="0.2">
      <c r="A18" s="2" t="s">
        <v>43</v>
      </c>
      <c r="B18" s="2" t="s">
        <v>603</v>
      </c>
    </row>
    <row r="19" spans="1:2" x14ac:dyDescent="0.2">
      <c r="A19" s="2" t="s">
        <v>63</v>
      </c>
      <c r="B19" s="2" t="s">
        <v>604</v>
      </c>
    </row>
    <row r="20" spans="1:2" x14ac:dyDescent="0.2">
      <c r="A20" s="2" t="s">
        <v>89</v>
      </c>
      <c r="B20" s="2" t="s">
        <v>605</v>
      </c>
    </row>
    <row r="21" spans="1:2" x14ac:dyDescent="0.2">
      <c r="A21" s="7" t="s">
        <v>27</v>
      </c>
      <c r="B21" s="1" t="s">
        <v>606</v>
      </c>
    </row>
    <row r="22" spans="1:2" x14ac:dyDescent="0.2">
      <c r="A22" s="2" t="s">
        <v>45</v>
      </c>
      <c r="B22" s="2" t="s">
        <v>607</v>
      </c>
    </row>
    <row r="23" spans="1:2" x14ac:dyDescent="0.2">
      <c r="A23" s="2" t="s">
        <v>62</v>
      </c>
      <c r="B23" s="2" t="s">
        <v>608</v>
      </c>
    </row>
    <row r="24" spans="1:2" x14ac:dyDescent="0.2">
      <c r="A24" s="2" t="s">
        <v>78</v>
      </c>
      <c r="B24" s="2" t="s">
        <v>609</v>
      </c>
    </row>
    <row r="25" spans="1:2" x14ac:dyDescent="0.2">
      <c r="A25" s="7" t="s">
        <v>28</v>
      </c>
      <c r="B25" s="1" t="s">
        <v>610</v>
      </c>
    </row>
    <row r="26" spans="1:2" x14ac:dyDescent="0.2">
      <c r="A26" s="2" t="s">
        <v>47</v>
      </c>
      <c r="B26" s="2" t="s">
        <v>611</v>
      </c>
    </row>
    <row r="27" spans="1:2" x14ac:dyDescent="0.2">
      <c r="A27" s="2" t="s">
        <v>64</v>
      </c>
      <c r="B27" s="2" t="s">
        <v>612</v>
      </c>
    </row>
    <row r="28" spans="1:2" x14ac:dyDescent="0.2">
      <c r="A28" s="2" t="s">
        <v>81</v>
      </c>
      <c r="B28" s="2" t="s">
        <v>613</v>
      </c>
    </row>
    <row r="29" spans="1:2" x14ac:dyDescent="0.2">
      <c r="A29" s="7" t="s">
        <v>29</v>
      </c>
      <c r="B29" s="1" t="s">
        <v>614</v>
      </c>
    </row>
    <row r="30" spans="1:2" x14ac:dyDescent="0.2">
      <c r="A30" s="2" t="s">
        <v>46</v>
      </c>
      <c r="B30" s="2" t="s">
        <v>615</v>
      </c>
    </row>
    <row r="31" spans="1:2" x14ac:dyDescent="0.2">
      <c r="A31" s="2" t="s">
        <v>66</v>
      </c>
      <c r="B31" s="2" t="s">
        <v>616</v>
      </c>
    </row>
    <row r="32" spans="1:2" x14ac:dyDescent="0.2">
      <c r="A32" s="2" t="s">
        <v>90</v>
      </c>
      <c r="B32" s="2" t="s">
        <v>617</v>
      </c>
    </row>
    <row r="33" spans="1:2" x14ac:dyDescent="0.2">
      <c r="A33" s="7" t="s">
        <v>30</v>
      </c>
      <c r="B33" s="1" t="s">
        <v>618</v>
      </c>
    </row>
    <row r="34" spans="1:2" x14ac:dyDescent="0.2">
      <c r="A34" s="2" t="s">
        <v>48</v>
      </c>
      <c r="B34" s="2" t="s">
        <v>619</v>
      </c>
    </row>
    <row r="35" spans="1:2" x14ac:dyDescent="0.2">
      <c r="A35" s="2" t="s">
        <v>65</v>
      </c>
      <c r="B35" s="2" t="s">
        <v>620</v>
      </c>
    </row>
    <row r="36" spans="1:2" x14ac:dyDescent="0.2">
      <c r="A36" s="2" t="s">
        <v>80</v>
      </c>
      <c r="B36" s="2" t="s">
        <v>621</v>
      </c>
    </row>
    <row r="37" spans="1:2" x14ac:dyDescent="0.2">
      <c r="A37" s="7" t="s">
        <v>31</v>
      </c>
      <c r="B37" s="1" t="s">
        <v>622</v>
      </c>
    </row>
    <row r="38" spans="1:2" x14ac:dyDescent="0.2">
      <c r="A38" s="2" t="s">
        <v>50</v>
      </c>
      <c r="B38" s="2" t="s">
        <v>623</v>
      </c>
    </row>
    <row r="39" spans="1:2" x14ac:dyDescent="0.2">
      <c r="A39" s="2" t="s">
        <v>67</v>
      </c>
      <c r="B39" s="2" t="s">
        <v>624</v>
      </c>
    </row>
    <row r="40" spans="1:2" x14ac:dyDescent="0.2">
      <c r="A40" s="2" t="s">
        <v>83</v>
      </c>
      <c r="B40" s="2" t="s">
        <v>625</v>
      </c>
    </row>
    <row r="41" spans="1:2" x14ac:dyDescent="0.2">
      <c r="A41" s="7" t="s">
        <v>32</v>
      </c>
      <c r="B41" s="1" t="s">
        <v>626</v>
      </c>
    </row>
    <row r="42" spans="1:2" x14ac:dyDescent="0.2">
      <c r="A42" s="2" t="s">
        <v>49</v>
      </c>
      <c r="B42" s="2" t="s">
        <v>627</v>
      </c>
    </row>
    <row r="43" spans="1:2" x14ac:dyDescent="0.2">
      <c r="A43" s="2" t="s">
        <v>69</v>
      </c>
      <c r="B43" s="2" t="s">
        <v>628</v>
      </c>
    </row>
    <row r="44" spans="1:2" x14ac:dyDescent="0.2">
      <c r="A44" s="2" t="s">
        <v>91</v>
      </c>
      <c r="B44" s="2" t="s">
        <v>625</v>
      </c>
    </row>
    <row r="45" spans="1:2" x14ac:dyDescent="0.2">
      <c r="A45" s="7" t="s">
        <v>33</v>
      </c>
      <c r="B45" s="1" t="s">
        <v>629</v>
      </c>
    </row>
    <row r="46" spans="1:2" x14ac:dyDescent="0.2">
      <c r="A46" s="2" t="s">
        <v>51</v>
      </c>
      <c r="B46" s="2" t="s">
        <v>630</v>
      </c>
    </row>
    <row r="47" spans="1:2" x14ac:dyDescent="0.2">
      <c r="A47" s="2" t="s">
        <v>68</v>
      </c>
      <c r="B47" s="2" t="s">
        <v>631</v>
      </c>
    </row>
    <row r="48" spans="1:2" x14ac:dyDescent="0.2">
      <c r="A48" s="2" t="s">
        <v>82</v>
      </c>
      <c r="B48" s="2" t="s">
        <v>632</v>
      </c>
    </row>
    <row r="49" spans="1:2" x14ac:dyDescent="0.2">
      <c r="A49" s="7" t="s">
        <v>34</v>
      </c>
      <c r="B49" s="1" t="s">
        <v>633</v>
      </c>
    </row>
    <row r="50" spans="1:2" x14ac:dyDescent="0.2">
      <c r="A50" s="2" t="s">
        <v>52</v>
      </c>
      <c r="B50" s="2" t="s">
        <v>634</v>
      </c>
    </row>
    <row r="51" spans="1:2" x14ac:dyDescent="0.2">
      <c r="A51" s="2" t="s">
        <v>71</v>
      </c>
      <c r="B51" s="2" t="s">
        <v>635</v>
      </c>
    </row>
    <row r="52" spans="1:2" x14ac:dyDescent="0.2">
      <c r="A52" s="2" t="s">
        <v>85</v>
      </c>
      <c r="B52" s="2" t="s">
        <v>636</v>
      </c>
    </row>
    <row r="53" spans="1:2" x14ac:dyDescent="0.2">
      <c r="A53" s="7" t="s">
        <v>35</v>
      </c>
      <c r="B53" s="1" t="s">
        <v>637</v>
      </c>
    </row>
    <row r="54" spans="1:2" x14ac:dyDescent="0.2">
      <c r="A54" s="2" t="s">
        <v>53</v>
      </c>
      <c r="B54" s="2" t="s">
        <v>638</v>
      </c>
    </row>
    <row r="55" spans="1:2" x14ac:dyDescent="0.2">
      <c r="A55" s="2" t="s">
        <v>70</v>
      </c>
      <c r="B55" s="2" t="s">
        <v>639</v>
      </c>
    </row>
    <row r="56" spans="1:2" x14ac:dyDescent="0.2">
      <c r="A56" s="2" t="s">
        <v>92</v>
      </c>
      <c r="B56" s="2" t="s">
        <v>640</v>
      </c>
    </row>
    <row r="57" spans="1:2" x14ac:dyDescent="0.2">
      <c r="A57" s="7" t="s">
        <v>36</v>
      </c>
      <c r="B57" s="1" t="s">
        <v>641</v>
      </c>
    </row>
    <row r="58" spans="1:2" x14ac:dyDescent="0.2">
      <c r="A58" s="2" t="s">
        <v>54</v>
      </c>
      <c r="B58" s="2" t="s">
        <v>642</v>
      </c>
    </row>
    <row r="59" spans="1:2" x14ac:dyDescent="0.2">
      <c r="A59" s="2" t="s">
        <v>72</v>
      </c>
      <c r="B59" s="2" t="s">
        <v>643</v>
      </c>
    </row>
    <row r="60" spans="1:2" x14ac:dyDescent="0.2">
      <c r="A60" s="2" t="s">
        <v>84</v>
      </c>
      <c r="B60" s="2" t="s">
        <v>644</v>
      </c>
    </row>
    <row r="61" spans="1:2" x14ac:dyDescent="0.2">
      <c r="A61" s="7" t="s">
        <v>37</v>
      </c>
      <c r="B61" s="1" t="s">
        <v>645</v>
      </c>
    </row>
    <row r="62" spans="1:2" x14ac:dyDescent="0.2">
      <c r="A62" s="2" t="s">
        <v>56</v>
      </c>
      <c r="B62" s="2" t="s">
        <v>646</v>
      </c>
    </row>
    <row r="63" spans="1:2" x14ac:dyDescent="0.2">
      <c r="A63" s="2" t="s">
        <v>73</v>
      </c>
      <c r="B63" s="2" t="s">
        <v>647</v>
      </c>
    </row>
    <row r="64" spans="1:2" x14ac:dyDescent="0.2">
      <c r="A64" s="2" t="s">
        <v>86</v>
      </c>
      <c r="B64" s="2" t="s">
        <v>648</v>
      </c>
    </row>
    <row r="65" spans="1:2" x14ac:dyDescent="0.2">
      <c r="A65" s="7" t="s">
        <v>38</v>
      </c>
      <c r="B65" s="1" t="s">
        <v>649</v>
      </c>
    </row>
    <row r="66" spans="1:2" x14ac:dyDescent="0.2">
      <c r="A66" s="2" t="s">
        <v>55</v>
      </c>
      <c r="B66" s="2" t="s">
        <v>650</v>
      </c>
    </row>
    <row r="67" spans="1:2" x14ac:dyDescent="0.2">
      <c r="A67" s="2" t="s">
        <v>75</v>
      </c>
      <c r="B67" s="2" t="s">
        <v>651</v>
      </c>
    </row>
    <row r="68" spans="1:2" x14ac:dyDescent="0.2">
      <c r="A68" s="2" t="s">
        <v>93</v>
      </c>
      <c r="B68" s="2" t="s">
        <v>652</v>
      </c>
    </row>
    <row r="69" spans="1:2" x14ac:dyDescent="0.2">
      <c r="A69" s="7" t="s">
        <v>39</v>
      </c>
      <c r="B69" s="1" t="s">
        <v>653</v>
      </c>
    </row>
    <row r="70" spans="1:2" x14ac:dyDescent="0.2">
      <c r="A70" s="2" t="s">
        <v>57</v>
      </c>
      <c r="B70" s="2" t="s">
        <v>654</v>
      </c>
    </row>
    <row r="71" spans="1:2" x14ac:dyDescent="0.2">
      <c r="A71" s="2" t="s">
        <v>74</v>
      </c>
      <c r="B71" s="2" t="s">
        <v>655</v>
      </c>
    </row>
    <row r="72" spans="1:2" x14ac:dyDescent="0.2">
      <c r="A72" s="2" t="s">
        <v>87</v>
      </c>
      <c r="B72" s="2" t="s">
        <v>656</v>
      </c>
    </row>
    <row r="74" spans="1:2" x14ac:dyDescent="0.2">
      <c r="B74" s="2" t="s">
        <v>657</v>
      </c>
    </row>
    <row r="75" spans="1:2" x14ac:dyDescent="0.2">
      <c r="B75" s="2" t="s">
        <v>658</v>
      </c>
    </row>
    <row r="76" spans="1:2" x14ac:dyDescent="0.2">
      <c r="B76" s="2" t="s">
        <v>659</v>
      </c>
    </row>
    <row r="77" spans="1:2" x14ac:dyDescent="0.2">
      <c r="B77" s="2" t="s">
        <v>660</v>
      </c>
    </row>
    <row r="78" spans="1:2" x14ac:dyDescent="0.2">
      <c r="B78" s="2" t="s">
        <v>661</v>
      </c>
    </row>
    <row r="79" spans="1:2" x14ac:dyDescent="0.2">
      <c r="B79" s="2" t="s">
        <v>662</v>
      </c>
    </row>
    <row r="80" spans="1:2" x14ac:dyDescent="0.2">
      <c r="B80" s="2" t="s">
        <v>663</v>
      </c>
    </row>
    <row r="81" spans="2:2" x14ac:dyDescent="0.2">
      <c r="B81" s="2" t="s">
        <v>664</v>
      </c>
    </row>
    <row r="82" spans="2:2" x14ac:dyDescent="0.2">
      <c r="B82" s="2" t="s">
        <v>665</v>
      </c>
    </row>
    <row r="83" spans="2:2" x14ac:dyDescent="0.2">
      <c r="B83" s="2" t="s">
        <v>666</v>
      </c>
    </row>
    <row r="84" spans="2:2" x14ac:dyDescent="0.2">
      <c r="B84" s="2" t="s">
        <v>667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5694-61A4-464F-B605-758034C08DA6}">
  <dimension ref="A1:B84"/>
  <sheetViews>
    <sheetView topLeftCell="A57" zoomScale="222" workbookViewId="0">
      <selection activeCell="B84" sqref="B84"/>
    </sheetView>
  </sheetViews>
  <sheetFormatPr baseColWidth="10" defaultRowHeight="16" x14ac:dyDescent="0.2"/>
  <cols>
    <col min="1" max="1" width="5.83203125" style="2" customWidth="1"/>
    <col min="2" max="2" width="56.6640625" style="2" customWidth="1"/>
    <col min="3" max="16384" width="10.83203125" style="2"/>
  </cols>
  <sheetData>
    <row r="1" spans="1:2" x14ac:dyDescent="0.2">
      <c r="A1" s="7" t="s">
        <v>22</v>
      </c>
      <c r="B1" s="1" t="s">
        <v>761</v>
      </c>
    </row>
    <row r="2" spans="1:2" x14ac:dyDescent="0.2">
      <c r="A2" s="2" t="s">
        <v>40</v>
      </c>
      <c r="B2" s="2" t="s">
        <v>762</v>
      </c>
    </row>
    <row r="3" spans="1:2" x14ac:dyDescent="0.2">
      <c r="A3" s="2" t="s">
        <v>58</v>
      </c>
      <c r="B3" s="2" t="s">
        <v>763</v>
      </c>
    </row>
    <row r="4" spans="1:2" x14ac:dyDescent="0.2">
      <c r="A4" s="2" t="s">
        <v>77</v>
      </c>
      <c r="B4" s="2" t="s">
        <v>764</v>
      </c>
    </row>
    <row r="5" spans="1:2" x14ac:dyDescent="0.2">
      <c r="A5" s="7" t="s">
        <v>23</v>
      </c>
      <c r="B5" s="1" t="s">
        <v>765</v>
      </c>
    </row>
    <row r="6" spans="1:2" x14ac:dyDescent="0.2">
      <c r="A6" s="2" t="s">
        <v>41</v>
      </c>
      <c r="B6" s="2" t="s">
        <v>766</v>
      </c>
    </row>
    <row r="7" spans="1:2" x14ac:dyDescent="0.2">
      <c r="A7" s="2" t="s">
        <v>60</v>
      </c>
      <c r="B7" s="2" t="s">
        <v>767</v>
      </c>
    </row>
    <row r="8" spans="1:2" x14ac:dyDescent="0.2">
      <c r="A8" s="2" t="s">
        <v>76</v>
      </c>
      <c r="B8" s="2" t="s">
        <v>768</v>
      </c>
    </row>
    <row r="9" spans="1:2" x14ac:dyDescent="0.2">
      <c r="A9" s="7" t="s">
        <v>24</v>
      </c>
      <c r="B9" s="1" t="s">
        <v>769</v>
      </c>
    </row>
    <row r="10" spans="1:2" x14ac:dyDescent="0.2">
      <c r="A10" s="2" t="s">
        <v>42</v>
      </c>
      <c r="B10" s="2" t="s">
        <v>770</v>
      </c>
    </row>
    <row r="11" spans="1:2" x14ac:dyDescent="0.2">
      <c r="A11" s="2" t="s">
        <v>59</v>
      </c>
      <c r="B11" s="2" t="s">
        <v>772</v>
      </c>
    </row>
    <row r="12" spans="1:2" x14ac:dyDescent="0.2">
      <c r="A12" s="2" t="s">
        <v>88</v>
      </c>
      <c r="B12" s="2" t="s">
        <v>771</v>
      </c>
    </row>
    <row r="13" spans="1:2" x14ac:dyDescent="0.2">
      <c r="A13" s="7" t="s">
        <v>25</v>
      </c>
      <c r="B13" s="1" t="s">
        <v>773</v>
      </c>
    </row>
    <row r="14" spans="1:2" x14ac:dyDescent="0.2">
      <c r="A14" s="2" t="s">
        <v>44</v>
      </c>
      <c r="B14" s="2" t="s">
        <v>774</v>
      </c>
    </row>
    <row r="15" spans="1:2" x14ac:dyDescent="0.2">
      <c r="A15" s="2" t="s">
        <v>61</v>
      </c>
      <c r="B15" s="2" t="s">
        <v>775</v>
      </c>
    </row>
    <row r="16" spans="1:2" x14ac:dyDescent="0.2">
      <c r="A16" s="2" t="s">
        <v>79</v>
      </c>
      <c r="B16" s="2" t="s">
        <v>776</v>
      </c>
    </row>
    <row r="17" spans="1:2" x14ac:dyDescent="0.2">
      <c r="A17" s="7" t="s">
        <v>26</v>
      </c>
      <c r="B17" s="1" t="s">
        <v>777</v>
      </c>
    </row>
    <row r="18" spans="1:2" x14ac:dyDescent="0.2">
      <c r="A18" s="2" t="s">
        <v>43</v>
      </c>
      <c r="B18" s="2" t="s">
        <v>778</v>
      </c>
    </row>
    <row r="19" spans="1:2" x14ac:dyDescent="0.2">
      <c r="A19" s="2" t="s">
        <v>63</v>
      </c>
      <c r="B19" s="2" t="s">
        <v>779</v>
      </c>
    </row>
    <row r="20" spans="1:2" x14ac:dyDescent="0.2">
      <c r="A20" s="2" t="s">
        <v>89</v>
      </c>
      <c r="B20" s="2" t="s">
        <v>780</v>
      </c>
    </row>
    <row r="21" spans="1:2" x14ac:dyDescent="0.2">
      <c r="A21" s="7" t="s">
        <v>27</v>
      </c>
      <c r="B21" s="1" t="s">
        <v>781</v>
      </c>
    </row>
    <row r="22" spans="1:2" x14ac:dyDescent="0.2">
      <c r="A22" s="2" t="s">
        <v>45</v>
      </c>
      <c r="B22" s="2" t="s">
        <v>782</v>
      </c>
    </row>
    <row r="23" spans="1:2" x14ac:dyDescent="0.2">
      <c r="A23" s="2" t="s">
        <v>62</v>
      </c>
      <c r="B23" s="2" t="s">
        <v>786</v>
      </c>
    </row>
    <row r="24" spans="1:2" x14ac:dyDescent="0.2">
      <c r="A24" s="2" t="s">
        <v>78</v>
      </c>
      <c r="B24" s="2" t="s">
        <v>783</v>
      </c>
    </row>
    <row r="25" spans="1:2" x14ac:dyDescent="0.2">
      <c r="A25" s="7" t="s">
        <v>28</v>
      </c>
      <c r="B25" s="1" t="s">
        <v>784</v>
      </c>
    </row>
    <row r="26" spans="1:2" x14ac:dyDescent="0.2">
      <c r="A26" s="2" t="s">
        <v>47</v>
      </c>
      <c r="B26" s="2" t="s">
        <v>785</v>
      </c>
    </row>
    <row r="27" spans="1:2" x14ac:dyDescent="0.2">
      <c r="A27" s="2" t="s">
        <v>64</v>
      </c>
      <c r="B27" s="2" t="s">
        <v>787</v>
      </c>
    </row>
    <row r="28" spans="1:2" x14ac:dyDescent="0.2">
      <c r="A28" s="2" t="s">
        <v>81</v>
      </c>
      <c r="B28" s="2" t="s">
        <v>788</v>
      </c>
    </row>
    <row r="29" spans="1:2" x14ac:dyDescent="0.2">
      <c r="A29" s="7" t="s">
        <v>29</v>
      </c>
      <c r="B29" s="1" t="s">
        <v>789</v>
      </c>
    </row>
    <row r="30" spans="1:2" x14ac:dyDescent="0.2">
      <c r="A30" s="2" t="s">
        <v>46</v>
      </c>
      <c r="B30" s="2" t="s">
        <v>790</v>
      </c>
    </row>
    <row r="31" spans="1:2" x14ac:dyDescent="0.2">
      <c r="A31" s="2" t="s">
        <v>66</v>
      </c>
      <c r="B31" s="2" t="s">
        <v>791</v>
      </c>
    </row>
    <row r="32" spans="1:2" x14ac:dyDescent="0.2">
      <c r="A32" s="2" t="s">
        <v>90</v>
      </c>
      <c r="B32" s="2" t="s">
        <v>792</v>
      </c>
    </row>
    <row r="33" spans="1:2" x14ac:dyDescent="0.2">
      <c r="A33" s="7" t="s">
        <v>30</v>
      </c>
      <c r="B33" s="1" t="s">
        <v>793</v>
      </c>
    </row>
    <row r="34" spans="1:2" x14ac:dyDescent="0.2">
      <c r="A34" s="2" t="s">
        <v>48</v>
      </c>
      <c r="B34" s="2" t="s">
        <v>794</v>
      </c>
    </row>
    <row r="35" spans="1:2" x14ac:dyDescent="0.2">
      <c r="A35" s="2" t="s">
        <v>65</v>
      </c>
      <c r="B35" s="2" t="s">
        <v>795</v>
      </c>
    </row>
    <row r="36" spans="1:2" x14ac:dyDescent="0.2">
      <c r="A36" s="2" t="s">
        <v>80</v>
      </c>
      <c r="B36" s="2" t="s">
        <v>796</v>
      </c>
    </row>
    <row r="37" spans="1:2" x14ac:dyDescent="0.2">
      <c r="A37" s="7" t="s">
        <v>31</v>
      </c>
      <c r="B37" s="1" t="s">
        <v>797</v>
      </c>
    </row>
    <row r="38" spans="1:2" x14ac:dyDescent="0.2">
      <c r="A38" s="2" t="s">
        <v>50</v>
      </c>
      <c r="B38" s="2" t="s">
        <v>798</v>
      </c>
    </row>
    <row r="39" spans="1:2" x14ac:dyDescent="0.2">
      <c r="A39" s="2" t="s">
        <v>67</v>
      </c>
      <c r="B39" s="2" t="s">
        <v>799</v>
      </c>
    </row>
    <row r="40" spans="1:2" x14ac:dyDescent="0.2">
      <c r="A40" s="2" t="s">
        <v>83</v>
      </c>
      <c r="B40" s="2" t="s">
        <v>800</v>
      </c>
    </row>
    <row r="41" spans="1:2" x14ac:dyDescent="0.2">
      <c r="A41" s="7" t="s">
        <v>32</v>
      </c>
      <c r="B41" s="1" t="s">
        <v>801</v>
      </c>
    </row>
    <row r="42" spans="1:2" x14ac:dyDescent="0.2">
      <c r="A42" s="2" t="s">
        <v>49</v>
      </c>
      <c r="B42" s="2" t="s">
        <v>802</v>
      </c>
    </row>
    <row r="43" spans="1:2" x14ac:dyDescent="0.2">
      <c r="A43" s="2" t="s">
        <v>69</v>
      </c>
      <c r="B43" s="2" t="s">
        <v>803</v>
      </c>
    </row>
    <row r="44" spans="1:2" x14ac:dyDescent="0.2">
      <c r="A44" s="2" t="s">
        <v>91</v>
      </c>
      <c r="B44" s="2" t="s">
        <v>800</v>
      </c>
    </row>
    <row r="45" spans="1:2" x14ac:dyDescent="0.2">
      <c r="A45" s="7" t="s">
        <v>33</v>
      </c>
      <c r="B45" s="1" t="s">
        <v>804</v>
      </c>
    </row>
    <row r="46" spans="1:2" x14ac:dyDescent="0.2">
      <c r="A46" s="2" t="s">
        <v>51</v>
      </c>
      <c r="B46" s="2" t="s">
        <v>805</v>
      </c>
    </row>
    <row r="47" spans="1:2" x14ac:dyDescent="0.2">
      <c r="A47" s="2" t="s">
        <v>68</v>
      </c>
      <c r="B47" s="2" t="s">
        <v>806</v>
      </c>
    </row>
    <row r="48" spans="1:2" x14ac:dyDescent="0.2">
      <c r="A48" s="2" t="s">
        <v>82</v>
      </c>
      <c r="B48" s="2" t="s">
        <v>807</v>
      </c>
    </row>
    <row r="49" spans="1:2" x14ac:dyDescent="0.2">
      <c r="A49" s="7" t="s">
        <v>34</v>
      </c>
      <c r="B49" s="1" t="s">
        <v>808</v>
      </c>
    </row>
    <row r="50" spans="1:2" x14ac:dyDescent="0.2">
      <c r="A50" s="2" t="s">
        <v>52</v>
      </c>
      <c r="B50" s="2" t="s">
        <v>809</v>
      </c>
    </row>
    <row r="51" spans="1:2" x14ac:dyDescent="0.2">
      <c r="A51" s="2" t="s">
        <v>71</v>
      </c>
      <c r="B51" s="2" t="s">
        <v>810</v>
      </c>
    </row>
    <row r="52" spans="1:2" x14ac:dyDescent="0.2">
      <c r="A52" s="2" t="s">
        <v>85</v>
      </c>
      <c r="B52" s="2" t="s">
        <v>811</v>
      </c>
    </row>
    <row r="53" spans="1:2" x14ac:dyDescent="0.2">
      <c r="A53" s="7" t="s">
        <v>35</v>
      </c>
      <c r="B53" s="1" t="s">
        <v>812</v>
      </c>
    </row>
    <row r="54" spans="1:2" x14ac:dyDescent="0.2">
      <c r="A54" s="2" t="s">
        <v>53</v>
      </c>
      <c r="B54" s="2" t="s">
        <v>813</v>
      </c>
    </row>
    <row r="55" spans="1:2" x14ac:dyDescent="0.2">
      <c r="A55" s="2" t="s">
        <v>70</v>
      </c>
      <c r="B55" s="2" t="s">
        <v>814</v>
      </c>
    </row>
    <row r="56" spans="1:2" x14ac:dyDescent="0.2">
      <c r="A56" s="2" t="s">
        <v>92</v>
      </c>
      <c r="B56" s="2" t="s">
        <v>815</v>
      </c>
    </row>
    <row r="57" spans="1:2" x14ac:dyDescent="0.2">
      <c r="A57" s="7" t="s">
        <v>36</v>
      </c>
      <c r="B57" s="1" t="s">
        <v>816</v>
      </c>
    </row>
    <row r="58" spans="1:2" x14ac:dyDescent="0.2">
      <c r="A58" s="2" t="s">
        <v>54</v>
      </c>
      <c r="B58" s="2" t="s">
        <v>817</v>
      </c>
    </row>
    <row r="59" spans="1:2" x14ac:dyDescent="0.2">
      <c r="A59" s="2" t="s">
        <v>72</v>
      </c>
      <c r="B59" s="2" t="s">
        <v>818</v>
      </c>
    </row>
    <row r="60" spans="1:2" x14ac:dyDescent="0.2">
      <c r="A60" s="2" t="s">
        <v>84</v>
      </c>
      <c r="B60" s="2" t="s">
        <v>819</v>
      </c>
    </row>
    <row r="61" spans="1:2" x14ac:dyDescent="0.2">
      <c r="A61" s="7" t="s">
        <v>37</v>
      </c>
      <c r="B61" s="1" t="s">
        <v>820</v>
      </c>
    </row>
    <row r="62" spans="1:2" x14ac:dyDescent="0.2">
      <c r="A62" s="2" t="s">
        <v>56</v>
      </c>
      <c r="B62" s="2" t="s">
        <v>821</v>
      </c>
    </row>
    <row r="63" spans="1:2" x14ac:dyDescent="0.2">
      <c r="A63" s="2" t="s">
        <v>73</v>
      </c>
      <c r="B63" s="2" t="s">
        <v>823</v>
      </c>
    </row>
    <row r="64" spans="1:2" x14ac:dyDescent="0.2">
      <c r="A64" s="2" t="s">
        <v>86</v>
      </c>
      <c r="B64" s="2" t="s">
        <v>822</v>
      </c>
    </row>
    <row r="65" spans="1:2" x14ac:dyDescent="0.2">
      <c r="A65" s="7" t="s">
        <v>38</v>
      </c>
      <c r="B65" s="1" t="s">
        <v>824</v>
      </c>
    </row>
    <row r="66" spans="1:2" x14ac:dyDescent="0.2">
      <c r="A66" s="2" t="s">
        <v>55</v>
      </c>
      <c r="B66" s="2" t="s">
        <v>825</v>
      </c>
    </row>
    <row r="67" spans="1:2" x14ac:dyDescent="0.2">
      <c r="A67" s="2" t="s">
        <v>75</v>
      </c>
      <c r="B67" s="2" t="s">
        <v>828</v>
      </c>
    </row>
    <row r="68" spans="1:2" x14ac:dyDescent="0.2">
      <c r="A68" s="2" t="s">
        <v>93</v>
      </c>
      <c r="B68" s="2" t="s">
        <v>826</v>
      </c>
    </row>
    <row r="69" spans="1:2" x14ac:dyDescent="0.2">
      <c r="A69" s="7" t="s">
        <v>39</v>
      </c>
      <c r="B69" s="1" t="s">
        <v>827</v>
      </c>
    </row>
    <row r="70" spans="1:2" x14ac:dyDescent="0.2">
      <c r="A70" s="2" t="s">
        <v>57</v>
      </c>
      <c r="B70" s="2" t="s">
        <v>829</v>
      </c>
    </row>
    <row r="71" spans="1:2" x14ac:dyDescent="0.2">
      <c r="A71" s="2" t="s">
        <v>74</v>
      </c>
      <c r="B71" s="2" t="s">
        <v>830</v>
      </c>
    </row>
    <row r="72" spans="1:2" x14ac:dyDescent="0.2">
      <c r="A72" s="2" t="s">
        <v>87</v>
      </c>
      <c r="B72" s="2" t="s">
        <v>831</v>
      </c>
    </row>
    <row r="74" spans="1:2" x14ac:dyDescent="0.2">
      <c r="B74" s="2" t="s">
        <v>750</v>
      </c>
    </row>
    <row r="75" spans="1:2" x14ac:dyDescent="0.2">
      <c r="B75" s="2" t="s">
        <v>751</v>
      </c>
    </row>
    <row r="76" spans="1:2" x14ac:dyDescent="0.2">
      <c r="B76" s="2" t="s">
        <v>752</v>
      </c>
    </row>
    <row r="77" spans="1:2" x14ac:dyDescent="0.2">
      <c r="B77" s="2" t="s">
        <v>753</v>
      </c>
    </row>
    <row r="78" spans="1:2" x14ac:dyDescent="0.2">
      <c r="B78" s="2" t="s">
        <v>754</v>
      </c>
    </row>
    <row r="79" spans="1:2" x14ac:dyDescent="0.2">
      <c r="B79" s="2" t="s">
        <v>755</v>
      </c>
    </row>
    <row r="80" spans="1:2" x14ac:dyDescent="0.2">
      <c r="B80" s="2" t="s">
        <v>756</v>
      </c>
    </row>
    <row r="81" spans="2:2" x14ac:dyDescent="0.2">
      <c r="B81" s="2" t="s">
        <v>757</v>
      </c>
    </row>
    <row r="82" spans="2:2" x14ac:dyDescent="0.2">
      <c r="B82" s="2" t="s">
        <v>760</v>
      </c>
    </row>
    <row r="83" spans="2:2" x14ac:dyDescent="0.2">
      <c r="B83" s="2" t="s">
        <v>758</v>
      </c>
    </row>
    <row r="84" spans="2:2" x14ac:dyDescent="0.2">
      <c r="B84" s="2" t="s">
        <v>759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B983-993A-A845-B2E3-E546BA79812C}">
  <dimension ref="A1:B84"/>
  <sheetViews>
    <sheetView topLeftCell="A66" zoomScale="212" workbookViewId="0">
      <selection activeCell="B84" sqref="B84"/>
    </sheetView>
  </sheetViews>
  <sheetFormatPr baseColWidth="10" defaultRowHeight="16" x14ac:dyDescent="0.2"/>
  <cols>
    <col min="1" max="1" width="5.83203125" style="2" customWidth="1"/>
    <col min="2" max="2" width="56.6640625" style="2" customWidth="1"/>
    <col min="3" max="16384" width="10.83203125" style="2"/>
  </cols>
  <sheetData>
    <row r="1" spans="1:2" x14ac:dyDescent="0.2">
      <c r="A1" s="7" t="s">
        <v>22</v>
      </c>
      <c r="B1" s="1" t="s">
        <v>832</v>
      </c>
    </row>
    <row r="2" spans="1:2" x14ac:dyDescent="0.2">
      <c r="A2" s="2" t="s">
        <v>40</v>
      </c>
      <c r="B2" s="2" t="s">
        <v>833</v>
      </c>
    </row>
    <row r="3" spans="1:2" x14ac:dyDescent="0.2">
      <c r="A3" s="2" t="s">
        <v>58</v>
      </c>
      <c r="B3" s="2" t="s">
        <v>834</v>
      </c>
    </row>
    <row r="4" spans="1:2" x14ac:dyDescent="0.2">
      <c r="A4" s="2" t="s">
        <v>77</v>
      </c>
      <c r="B4" s="2" t="s">
        <v>835</v>
      </c>
    </row>
    <row r="5" spans="1:2" x14ac:dyDescent="0.2">
      <c r="A5" s="7" t="s">
        <v>23</v>
      </c>
      <c r="B5" s="1" t="s">
        <v>836</v>
      </c>
    </row>
    <row r="6" spans="1:2" x14ac:dyDescent="0.2">
      <c r="A6" s="2" t="s">
        <v>41</v>
      </c>
      <c r="B6" s="2" t="s">
        <v>837</v>
      </c>
    </row>
    <row r="7" spans="1:2" x14ac:dyDescent="0.2">
      <c r="A7" s="2" t="s">
        <v>60</v>
      </c>
      <c r="B7" s="2" t="s">
        <v>838</v>
      </c>
    </row>
    <row r="8" spans="1:2" x14ac:dyDescent="0.2">
      <c r="A8" s="2" t="s">
        <v>76</v>
      </c>
      <c r="B8" s="2" t="s">
        <v>839</v>
      </c>
    </row>
    <row r="9" spans="1:2" x14ac:dyDescent="0.2">
      <c r="A9" s="7" t="s">
        <v>24</v>
      </c>
      <c r="B9" s="1" t="s">
        <v>840</v>
      </c>
    </row>
    <row r="10" spans="1:2" x14ac:dyDescent="0.2">
      <c r="A10" s="2" t="s">
        <v>42</v>
      </c>
      <c r="B10" s="2" t="s">
        <v>841</v>
      </c>
    </row>
    <row r="11" spans="1:2" x14ac:dyDescent="0.2">
      <c r="A11" s="2" t="s">
        <v>59</v>
      </c>
      <c r="B11" s="2" t="s">
        <v>842</v>
      </c>
    </row>
    <row r="12" spans="1:2" x14ac:dyDescent="0.2">
      <c r="A12" s="2" t="s">
        <v>88</v>
      </c>
      <c r="B12" s="2" t="s">
        <v>843</v>
      </c>
    </row>
    <row r="13" spans="1:2" x14ac:dyDescent="0.2">
      <c r="A13" s="7" t="s">
        <v>25</v>
      </c>
      <c r="B13" s="1" t="s">
        <v>844</v>
      </c>
    </row>
    <row r="14" spans="1:2" x14ac:dyDescent="0.2">
      <c r="A14" s="2" t="s">
        <v>44</v>
      </c>
      <c r="B14" s="2" t="s">
        <v>845</v>
      </c>
    </row>
    <row r="15" spans="1:2" x14ac:dyDescent="0.2">
      <c r="A15" s="2" t="s">
        <v>61</v>
      </c>
      <c r="B15" s="2" t="s">
        <v>846</v>
      </c>
    </row>
    <row r="16" spans="1:2" x14ac:dyDescent="0.2">
      <c r="A16" s="2" t="s">
        <v>79</v>
      </c>
      <c r="B16" s="2" t="s">
        <v>847</v>
      </c>
    </row>
    <row r="17" spans="1:2" x14ac:dyDescent="0.2">
      <c r="A17" s="7" t="s">
        <v>26</v>
      </c>
      <c r="B17" s="1" t="s">
        <v>848</v>
      </c>
    </row>
    <row r="18" spans="1:2" x14ac:dyDescent="0.2">
      <c r="A18" s="2" t="s">
        <v>43</v>
      </c>
      <c r="B18" s="2" t="s">
        <v>849</v>
      </c>
    </row>
    <row r="19" spans="1:2" x14ac:dyDescent="0.2">
      <c r="A19" s="2" t="s">
        <v>63</v>
      </c>
      <c r="B19" s="2" t="s">
        <v>850</v>
      </c>
    </row>
    <row r="20" spans="1:2" x14ac:dyDescent="0.2">
      <c r="A20" s="2" t="s">
        <v>89</v>
      </c>
      <c r="B20" s="2" t="s">
        <v>851</v>
      </c>
    </row>
    <row r="21" spans="1:2" x14ac:dyDescent="0.2">
      <c r="A21" s="7" t="s">
        <v>27</v>
      </c>
      <c r="B21" s="1" t="s">
        <v>852</v>
      </c>
    </row>
    <row r="22" spans="1:2" x14ac:dyDescent="0.2">
      <c r="A22" s="2" t="s">
        <v>45</v>
      </c>
      <c r="B22" s="2" t="s">
        <v>853</v>
      </c>
    </row>
    <row r="23" spans="1:2" x14ac:dyDescent="0.2">
      <c r="A23" s="2" t="s">
        <v>62</v>
      </c>
      <c r="B23" s="2" t="s">
        <v>854</v>
      </c>
    </row>
    <row r="24" spans="1:2" x14ac:dyDescent="0.2">
      <c r="A24" s="2" t="s">
        <v>78</v>
      </c>
      <c r="B24" s="2" t="s">
        <v>855</v>
      </c>
    </row>
    <row r="25" spans="1:2" x14ac:dyDescent="0.2">
      <c r="A25" s="7" t="s">
        <v>28</v>
      </c>
      <c r="B25" s="1" t="s">
        <v>856</v>
      </c>
    </row>
    <row r="26" spans="1:2" x14ac:dyDescent="0.2">
      <c r="A26" s="2" t="s">
        <v>47</v>
      </c>
      <c r="B26" s="2" t="s">
        <v>857</v>
      </c>
    </row>
    <row r="27" spans="1:2" x14ac:dyDescent="0.2">
      <c r="A27" s="2" t="s">
        <v>64</v>
      </c>
      <c r="B27" s="2" t="s">
        <v>858</v>
      </c>
    </row>
    <row r="28" spans="1:2" x14ac:dyDescent="0.2">
      <c r="A28" s="2" t="s">
        <v>81</v>
      </c>
      <c r="B28" s="2" t="s">
        <v>859</v>
      </c>
    </row>
    <row r="29" spans="1:2" x14ac:dyDescent="0.2">
      <c r="A29" s="7" t="s">
        <v>29</v>
      </c>
      <c r="B29" s="1" t="s">
        <v>860</v>
      </c>
    </row>
    <row r="30" spans="1:2" x14ac:dyDescent="0.2">
      <c r="A30" s="2" t="s">
        <v>46</v>
      </c>
      <c r="B30" s="2" t="s">
        <v>861</v>
      </c>
    </row>
    <row r="31" spans="1:2" x14ac:dyDescent="0.2">
      <c r="A31" s="2" t="s">
        <v>66</v>
      </c>
      <c r="B31" s="2" t="s">
        <v>862</v>
      </c>
    </row>
    <row r="32" spans="1:2" x14ac:dyDescent="0.2">
      <c r="A32" s="2" t="s">
        <v>90</v>
      </c>
      <c r="B32" s="2" t="s">
        <v>863</v>
      </c>
    </row>
    <row r="33" spans="1:2" x14ac:dyDescent="0.2">
      <c r="A33" s="7" t="s">
        <v>30</v>
      </c>
      <c r="B33" s="1" t="s">
        <v>864</v>
      </c>
    </row>
    <row r="34" spans="1:2" x14ac:dyDescent="0.2">
      <c r="A34" s="2" t="s">
        <v>48</v>
      </c>
      <c r="B34" s="2" t="s">
        <v>865</v>
      </c>
    </row>
    <row r="35" spans="1:2" x14ac:dyDescent="0.2">
      <c r="A35" s="2" t="s">
        <v>65</v>
      </c>
      <c r="B35" s="2" t="s">
        <v>866</v>
      </c>
    </row>
    <row r="36" spans="1:2" x14ac:dyDescent="0.2">
      <c r="A36" s="2" t="s">
        <v>80</v>
      </c>
      <c r="B36" s="2" t="s">
        <v>867</v>
      </c>
    </row>
    <row r="37" spans="1:2" x14ac:dyDescent="0.2">
      <c r="A37" s="7" t="s">
        <v>31</v>
      </c>
      <c r="B37" s="1" t="s">
        <v>868</v>
      </c>
    </row>
    <row r="38" spans="1:2" x14ac:dyDescent="0.2">
      <c r="A38" s="2" t="s">
        <v>50</v>
      </c>
      <c r="B38" s="2" t="s">
        <v>869</v>
      </c>
    </row>
    <row r="39" spans="1:2" x14ac:dyDescent="0.2">
      <c r="A39" s="2" t="s">
        <v>67</v>
      </c>
      <c r="B39" s="2" t="s">
        <v>870</v>
      </c>
    </row>
    <row r="40" spans="1:2" x14ac:dyDescent="0.2">
      <c r="A40" s="2" t="s">
        <v>83</v>
      </c>
      <c r="B40" s="2" t="s">
        <v>871</v>
      </c>
    </row>
    <row r="41" spans="1:2" x14ac:dyDescent="0.2">
      <c r="A41" s="7" t="s">
        <v>32</v>
      </c>
      <c r="B41" s="1" t="s">
        <v>872</v>
      </c>
    </row>
    <row r="42" spans="1:2" x14ac:dyDescent="0.2">
      <c r="A42" s="2" t="s">
        <v>49</v>
      </c>
      <c r="B42" s="2" t="s">
        <v>873</v>
      </c>
    </row>
    <row r="43" spans="1:2" x14ac:dyDescent="0.2">
      <c r="A43" s="2" t="s">
        <v>69</v>
      </c>
      <c r="B43" s="2" t="s">
        <v>874</v>
      </c>
    </row>
    <row r="44" spans="1:2" x14ac:dyDescent="0.2">
      <c r="A44" s="2" t="s">
        <v>91</v>
      </c>
      <c r="B44" s="2" t="s">
        <v>871</v>
      </c>
    </row>
    <row r="45" spans="1:2" x14ac:dyDescent="0.2">
      <c r="A45" s="7" t="s">
        <v>33</v>
      </c>
      <c r="B45" s="1" t="s">
        <v>875</v>
      </c>
    </row>
    <row r="46" spans="1:2" x14ac:dyDescent="0.2">
      <c r="A46" s="2" t="s">
        <v>51</v>
      </c>
      <c r="B46" s="2" t="s">
        <v>876</v>
      </c>
    </row>
    <row r="47" spans="1:2" x14ac:dyDescent="0.2">
      <c r="A47" s="2" t="s">
        <v>68</v>
      </c>
      <c r="B47" s="2" t="s">
        <v>877</v>
      </c>
    </row>
    <row r="48" spans="1:2" x14ac:dyDescent="0.2">
      <c r="A48" s="2" t="s">
        <v>82</v>
      </c>
      <c r="B48" s="2" t="s">
        <v>878</v>
      </c>
    </row>
    <row r="49" spans="1:2" x14ac:dyDescent="0.2">
      <c r="A49" s="7" t="s">
        <v>34</v>
      </c>
      <c r="B49" s="1" t="s">
        <v>879</v>
      </c>
    </row>
    <row r="50" spans="1:2" x14ac:dyDescent="0.2">
      <c r="A50" s="2" t="s">
        <v>52</v>
      </c>
      <c r="B50" s="2" t="s">
        <v>880</v>
      </c>
    </row>
    <row r="51" spans="1:2" x14ac:dyDescent="0.2">
      <c r="A51" s="2" t="s">
        <v>71</v>
      </c>
      <c r="B51" s="2" t="s">
        <v>881</v>
      </c>
    </row>
    <row r="52" spans="1:2" x14ac:dyDescent="0.2">
      <c r="A52" s="2" t="s">
        <v>85</v>
      </c>
      <c r="B52" s="2" t="s">
        <v>882</v>
      </c>
    </row>
    <row r="53" spans="1:2" x14ac:dyDescent="0.2">
      <c r="A53" s="7" t="s">
        <v>35</v>
      </c>
      <c r="B53" s="1" t="s">
        <v>883</v>
      </c>
    </row>
    <row r="54" spans="1:2" x14ac:dyDescent="0.2">
      <c r="A54" s="2" t="s">
        <v>53</v>
      </c>
      <c r="B54" s="2" t="s">
        <v>884</v>
      </c>
    </row>
    <row r="55" spans="1:2" x14ac:dyDescent="0.2">
      <c r="A55" s="2" t="s">
        <v>70</v>
      </c>
      <c r="B55" s="2" t="s">
        <v>885</v>
      </c>
    </row>
    <row r="56" spans="1:2" x14ac:dyDescent="0.2">
      <c r="A56" s="2" t="s">
        <v>92</v>
      </c>
      <c r="B56" s="2" t="s">
        <v>886</v>
      </c>
    </row>
    <row r="57" spans="1:2" x14ac:dyDescent="0.2">
      <c r="A57" s="7" t="s">
        <v>36</v>
      </c>
      <c r="B57" s="1" t="s">
        <v>887</v>
      </c>
    </row>
    <row r="58" spans="1:2" x14ac:dyDescent="0.2">
      <c r="A58" s="2" t="s">
        <v>54</v>
      </c>
      <c r="B58" s="2" t="s">
        <v>888</v>
      </c>
    </row>
    <row r="59" spans="1:2" x14ac:dyDescent="0.2">
      <c r="A59" s="2" t="s">
        <v>72</v>
      </c>
      <c r="B59" s="2" t="s">
        <v>889</v>
      </c>
    </row>
    <row r="60" spans="1:2" x14ac:dyDescent="0.2">
      <c r="A60" s="2" t="s">
        <v>84</v>
      </c>
      <c r="B60" s="2" t="s">
        <v>890</v>
      </c>
    </row>
    <row r="61" spans="1:2" x14ac:dyDescent="0.2">
      <c r="A61" s="7" t="s">
        <v>37</v>
      </c>
      <c r="B61" s="1" t="s">
        <v>891</v>
      </c>
    </row>
    <row r="62" spans="1:2" x14ac:dyDescent="0.2">
      <c r="A62" s="2" t="s">
        <v>56</v>
      </c>
      <c r="B62" s="2" t="s">
        <v>892</v>
      </c>
    </row>
    <row r="63" spans="1:2" x14ac:dyDescent="0.2">
      <c r="A63" s="2" t="s">
        <v>73</v>
      </c>
      <c r="B63" s="2" t="s">
        <v>893</v>
      </c>
    </row>
    <row r="64" spans="1:2" x14ac:dyDescent="0.2">
      <c r="A64" s="2" t="s">
        <v>86</v>
      </c>
      <c r="B64" s="2" t="s">
        <v>894</v>
      </c>
    </row>
    <row r="65" spans="1:2" x14ac:dyDescent="0.2">
      <c r="A65" s="7" t="s">
        <v>38</v>
      </c>
      <c r="B65" s="1" t="s">
        <v>895</v>
      </c>
    </row>
    <row r="66" spans="1:2" x14ac:dyDescent="0.2">
      <c r="A66" s="2" t="s">
        <v>55</v>
      </c>
      <c r="B66" s="2" t="s">
        <v>896</v>
      </c>
    </row>
    <row r="67" spans="1:2" x14ac:dyDescent="0.2">
      <c r="A67" s="2" t="s">
        <v>75</v>
      </c>
      <c r="B67" s="2" t="s">
        <v>897</v>
      </c>
    </row>
    <row r="68" spans="1:2" x14ac:dyDescent="0.2">
      <c r="A68" s="2" t="s">
        <v>93</v>
      </c>
      <c r="B68" s="2" t="s">
        <v>898</v>
      </c>
    </row>
    <row r="69" spans="1:2" x14ac:dyDescent="0.2">
      <c r="A69" s="7" t="s">
        <v>39</v>
      </c>
      <c r="B69" s="1" t="s">
        <v>899</v>
      </c>
    </row>
    <row r="70" spans="1:2" x14ac:dyDescent="0.2">
      <c r="A70" s="2" t="s">
        <v>57</v>
      </c>
      <c r="B70" s="2" t="s">
        <v>900</v>
      </c>
    </row>
    <row r="71" spans="1:2" x14ac:dyDescent="0.2">
      <c r="A71" s="2" t="s">
        <v>74</v>
      </c>
      <c r="B71" s="2" t="s">
        <v>901</v>
      </c>
    </row>
    <row r="72" spans="1:2" x14ac:dyDescent="0.2">
      <c r="A72" s="2" t="s">
        <v>87</v>
      </c>
      <c r="B72" s="2" t="s">
        <v>902</v>
      </c>
    </row>
    <row r="74" spans="1:2" x14ac:dyDescent="0.2">
      <c r="B74" s="2" t="s">
        <v>903</v>
      </c>
    </row>
    <row r="75" spans="1:2" x14ac:dyDescent="0.2">
      <c r="B75" s="2" t="s">
        <v>904</v>
      </c>
    </row>
    <row r="76" spans="1:2" x14ac:dyDescent="0.2">
      <c r="B76" s="2" t="s">
        <v>905</v>
      </c>
    </row>
    <row r="77" spans="1:2" x14ac:dyDescent="0.2">
      <c r="B77" s="2" t="s">
        <v>906</v>
      </c>
    </row>
    <row r="78" spans="1:2" x14ac:dyDescent="0.2">
      <c r="B78" s="2" t="s">
        <v>907</v>
      </c>
    </row>
    <row r="79" spans="1:2" x14ac:dyDescent="0.2">
      <c r="B79" s="2" t="s">
        <v>908</v>
      </c>
    </row>
    <row r="80" spans="1:2" x14ac:dyDescent="0.2">
      <c r="B80" s="2" t="s">
        <v>909</v>
      </c>
    </row>
    <row r="81" spans="2:2" x14ac:dyDescent="0.2">
      <c r="B81" s="2" t="s">
        <v>910</v>
      </c>
    </row>
    <row r="82" spans="2:2" x14ac:dyDescent="0.2">
      <c r="B82" s="2" t="s">
        <v>911</v>
      </c>
    </row>
    <row r="83" spans="2:2" x14ac:dyDescent="0.2">
      <c r="B83" s="2" t="s">
        <v>912</v>
      </c>
    </row>
    <row r="84" spans="2:2" x14ac:dyDescent="0.2">
      <c r="B84" s="2" t="s">
        <v>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Grafici</vt:lpstr>
      </vt:variant>
      <vt:variant>
        <vt:i4>1</vt:i4>
      </vt:variant>
    </vt:vector>
  </HeadingPairs>
  <TitlesOfParts>
    <vt:vector size="16" baseType="lpstr">
      <vt:lpstr>Home</vt:lpstr>
      <vt:lpstr>Summary</vt:lpstr>
      <vt:lpstr>Radar chart</vt:lpstr>
      <vt:lpstr>Pivot</vt:lpstr>
      <vt:lpstr>Data</vt:lpstr>
      <vt:lpstr>English</vt:lpstr>
      <vt:lpstr>Italian - Italiano</vt:lpstr>
      <vt:lpstr>Spanish - Español</vt:lpstr>
      <vt:lpstr>French - Français</vt:lpstr>
      <vt:lpstr>German - Deutsch</vt:lpstr>
      <vt:lpstr>عربي (Arabic)</vt:lpstr>
      <vt:lpstr>हिंदी (Hindi)</vt:lpstr>
      <vt:lpstr>中国人 (Chinese)</vt:lpstr>
      <vt:lpstr>Русский (Russian)</vt:lpstr>
      <vt:lpstr>日本語 (Japanese)</vt:lpstr>
      <vt:lpstr>Summary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Panzetti</dc:creator>
  <cp:lastModifiedBy>Michele Panzetti</cp:lastModifiedBy>
  <cp:lastPrinted>2024-04-29T09:56:19Z</cp:lastPrinted>
  <dcterms:created xsi:type="dcterms:W3CDTF">2023-11-21T05:40:43Z</dcterms:created>
  <dcterms:modified xsi:type="dcterms:W3CDTF">2024-06-19T16:20:32Z</dcterms:modified>
</cp:coreProperties>
</file>